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SHEET'!$A$1:$E$56</definedName>
    <definedName name="_xlnm.Print_Area" localSheetId="4">'CONS. CASH FLOW'!$B$1:$E$54</definedName>
    <definedName name="_xlnm.Print_Area" localSheetId="3">'CONS. CHANGES IN EQUITY'!$A$1:$K$55</definedName>
    <definedName name="_xlnm.Print_Area" localSheetId="1">'CONS. INCOME STATEMENT'!$A$1:$G$65</definedName>
  </definedNames>
  <calcPr fullCalcOnLoad="1"/>
</workbook>
</file>

<file path=xl/sharedStrings.xml><?xml version="1.0" encoding="utf-8"?>
<sst xmlns="http://schemas.openxmlformats.org/spreadsheetml/2006/main" count="220" uniqueCount="148">
  <si>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</si>
  <si>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</si>
  <si>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</si>
  <si>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</si>
  <si>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</si>
  <si>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</si>
  <si>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</si>
  <si>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</si>
  <si>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</si>
  <si>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</si>
  <si>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</si>
  <si>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</si>
  <si>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</si>
  <si>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</si>
  <si>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</si>
  <si>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</si>
  <si>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</si>
  <si>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</si>
  <si>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</si>
  <si>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TOTAL</t>
  </si>
  <si>
    <t>Borrowings</t>
  </si>
  <si>
    <t xml:space="preserve">   Interest received</t>
  </si>
  <si>
    <t>Cash flows from financing activities</t>
  </si>
  <si>
    <t>Operating expenses</t>
  </si>
  <si>
    <t>Depreciation and amortisation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</si>
  <si>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</si>
  <si>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</si>
  <si>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</si>
  <si>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</si>
  <si>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</si>
  <si>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</si>
  <si>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</si>
  <si>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</si>
  <si>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</si>
  <si>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</si>
  <si>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</si>
  <si>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</si>
  <si>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</si>
  <si>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</si>
  <si>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</si>
  <si>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</si>
  <si>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</si>
  <si>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</si>
  <si>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</si>
  <si>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>Attributable to:</t>
  </si>
  <si>
    <t>Minority interests</t>
  </si>
  <si>
    <t>Finance costs</t>
  </si>
  <si>
    <t>Profit before taxation</t>
  </si>
  <si>
    <t>Profit for the period</t>
  </si>
  <si>
    <t>ASSETS</t>
  </si>
  <si>
    <t>TOTAL ASSETS</t>
  </si>
  <si>
    <t>Minority interest</t>
  </si>
  <si>
    <t>Property, plant and equipment</t>
  </si>
  <si>
    <t>Deferred tax assets</t>
  </si>
  <si>
    <t>Intangible assets</t>
  </si>
  <si>
    <t>EQUITY</t>
  </si>
  <si>
    <t>LIABILITIES</t>
  </si>
  <si>
    <t>Deferred tax liabilities</t>
  </si>
  <si>
    <t>Current assets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</si>
  <si>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</si>
  <si>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</si>
  <si>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</si>
  <si>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</si>
  <si>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</si>
  <si>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</si>
  <si>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</si>
  <si>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</si>
  <si>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</si>
  <si>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</si>
  <si>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</si>
  <si>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</si>
  <si>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</si>
  <si>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Profit from operations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</si>
  <si>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</si>
  <si>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</si>
  <si>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</si>
  <si>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</si>
  <si>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Cash and cash equivalents</t>
  </si>
  <si>
    <t xml:space="preserve">   Acquisition of subsidiaries, net of cash acquired</t>
  </si>
  <si>
    <t>Tax recoverable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</si>
  <si>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</si>
  <si>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</si>
  <si>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</si>
  <si>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</si>
  <si>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>Receivables, deposits and prepayments</t>
  </si>
  <si>
    <t>Reserves and retained earnings</t>
  </si>
  <si>
    <t>Payables and accruals</t>
  </si>
  <si>
    <t>Effect of exchange rate fluctuation on cash held</t>
  </si>
  <si>
    <t>Changes in working capital:</t>
  </si>
  <si>
    <t xml:space="preserve">   Cash generated from operations</t>
  </si>
  <si>
    <t>At 1 October 2008</t>
  </si>
  <si>
    <t>Land held for property development</t>
  </si>
  <si>
    <t>Cash and cash equivalents at beginning of period</t>
  </si>
  <si>
    <t>Cash and cash equivalents at end of period</t>
  </si>
  <si>
    <t xml:space="preserve">              as the conversion price of warrants is higher than the Company's share price at the balance sheet date.</t>
  </si>
  <si>
    <t>Other operating income (Note 1)</t>
  </si>
  <si>
    <t>Issuance of Rights Shares</t>
  </si>
  <si>
    <t>Capitalisation for Rights Shares</t>
  </si>
  <si>
    <t xml:space="preserve">   Repayment of borrowings</t>
  </si>
  <si>
    <t xml:space="preserve">   Proceeds from Right issues</t>
  </si>
  <si>
    <t xml:space="preserve">   Dividend paid to minority interest</t>
  </si>
  <si>
    <t xml:space="preserve">   Repayment of shareholders' advance of a subsidiary</t>
  </si>
  <si>
    <t xml:space="preserve">   Net cash (used in)/generated from financing activities</t>
  </si>
  <si>
    <t>Basic earning per share (sen) (Refer Note B13)</t>
  </si>
  <si>
    <t>(UNAUDITED)</t>
  </si>
  <si>
    <t>(AUDITED)</t>
  </si>
  <si>
    <t xml:space="preserve">This Condensed Consolidated Cash Flow Statement should be read in conjunction with the Annual Financial </t>
  </si>
  <si>
    <t>Property development costs</t>
  </si>
  <si>
    <t xml:space="preserve">   Property development costs</t>
  </si>
  <si>
    <t>TO DATE</t>
  </si>
  <si>
    <t>Net assets per share (RM)</t>
  </si>
  <si>
    <t>for the financial year ended 30 September 2009</t>
  </si>
  <si>
    <t>At 1 October 2009</t>
  </si>
  <si>
    <t>Statements for the financial year ended 30 September 2009</t>
  </si>
  <si>
    <t>Prepaid lease payments</t>
  </si>
  <si>
    <t>Investment property</t>
  </si>
  <si>
    <t>Profit for the financial period</t>
  </si>
  <si>
    <t xml:space="preserve">   Deposit received for disposal of an investment property</t>
  </si>
  <si>
    <t xml:space="preserve">   Net cash generated from operating activities</t>
  </si>
  <si>
    <t>Total equity attributable to shareholders of the Company</t>
  </si>
  <si>
    <t>EARNINGS</t>
  </si>
  <si>
    <t>Net loss recognised</t>
  </si>
  <si>
    <t>Net gain recognised</t>
  </si>
  <si>
    <t>CONDENSED CONSOLIDATED STATEMENT OF CHANGES IN EQUITY (CONTINUED)</t>
  </si>
  <si>
    <t>Non-current assets</t>
  </si>
  <si>
    <t>Non-current liabilities</t>
  </si>
  <si>
    <t>Shareholders of the Company</t>
  </si>
  <si>
    <t>Diluted earning per share (sen)  (Note 2)</t>
  </si>
  <si>
    <t>Note 2 - The diluted earning per share figures are not shown</t>
  </si>
  <si>
    <t xml:space="preserve">   Tax paid net of refund</t>
  </si>
  <si>
    <t>ATTRIBUTABLE TO SHAREHOLDERS OF THE COMPANY</t>
  </si>
  <si>
    <t>Quarterly Report on consolidated results for the 2nd quarter ended 31 March 2010</t>
  </si>
  <si>
    <t>FOR THE 6 MONTHS ENDED 31 MARCH 2010</t>
  </si>
  <si>
    <t>INDIVIDUAL QUARTER (Q2)</t>
  </si>
  <si>
    <t>CUMULATIVE QUARTER (6 MONTHS)</t>
  </si>
  <si>
    <t>AS AT 31 MARCH 2010</t>
  </si>
  <si>
    <t>At 31 March 2010</t>
  </si>
  <si>
    <t>At 31 March 2009</t>
  </si>
  <si>
    <t>6 MONTHS</t>
  </si>
  <si>
    <t xml:space="preserve"> ENDED 31/03/2010</t>
  </si>
  <si>
    <t xml:space="preserve"> ENDED 31/03/2009</t>
  </si>
  <si>
    <t xml:space="preserve">                          </t>
  </si>
  <si>
    <t>Note 1:  Included in Other operating income for the current quarter and current period  is</t>
  </si>
  <si>
    <t xml:space="preserve">             Included in Other operating income for the preceding year corresponding quarter and period is</t>
  </si>
  <si>
    <t xml:space="preserve">             gain on disposal of investment properties of RM205,000 and RM1,305,000 respectively.</t>
  </si>
  <si>
    <t xml:space="preserve">             gain on disposal of investment properties of RM206,000.</t>
  </si>
  <si>
    <t xml:space="preserve">   Net cash generated from/(used in) investing activities</t>
  </si>
  <si>
    <t>Net (decrease)/increase in cash and cash equivalents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</si>
</sst>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2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24" fillId="20" borderId="10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68" fontId="0" fillId="0" borderId="0" xfId="0" applyNumberFormat="1" applyAlignment="1">
      <alignment/>
    </xf>
    <xf numFmtId="168" fontId="6" fillId="0" borderId="26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43" fontId="6" fillId="0" borderId="15" xfId="42" applyFont="1" applyFill="1" applyBorder="1" applyAlignment="1">
      <alignment horizontal="right"/>
    </xf>
    <xf numFmtId="0" fontId="0" fillId="0" borderId="14" xfId="0" applyBorder="1" applyAlignment="1">
      <alignment/>
    </xf>
    <xf numFmtId="168" fontId="6" fillId="0" borderId="23" xfId="42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0" xfId="0" applyFont="1" applyAlignment="1">
      <alignment horizontal="center"/>
    </xf>
    <xf numFmtId="43" fontId="7" fillId="0" borderId="27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43" fontId="6" fillId="0" borderId="1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" name="Line 9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" name="Line 13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5" name="Line 15"/>
        <xdr:cNvSpPr>
          <a:spLocks/>
        </xdr:cNvSpPr>
      </xdr:nvSpPr>
      <xdr:spPr>
        <a:xfrm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010650" y="1423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3</xdr:row>
      <xdr:rowOff>228600</xdr:rowOff>
    </xdr:to>
    <xdr:sp>
      <xdr:nvSpPr>
        <xdr:cNvPr id="7" name="AutoShape 278"/>
        <xdr:cNvSpPr>
          <a:spLocks/>
        </xdr:cNvSpPr>
      </xdr:nvSpPr>
      <xdr:spPr>
        <a:xfrm>
          <a:off x="9010650" y="514350"/>
          <a:ext cx="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3"/>
  <sheetViews>
    <sheetView tabSelected="1" view="pageBreakPreview" zoomScale="75" zoomScaleNormal="60" zoomScaleSheetLayoutView="75" zoomScalePageLayoutView="0" workbookViewId="0" topLeftCell="A1">
      <selection activeCell="E35" sqref="E35"/>
    </sheetView>
  </sheetViews>
  <sheetFormatPr defaultColWidth="9.140625" defaultRowHeight="12.75"/>
  <cols>
    <col min="1" max="1" width="6.140625" style="0" customWidth="1"/>
    <col min="2" max="2" width="58.28125" style="0" customWidth="1"/>
    <col min="3" max="3" width="20.57421875" style="84" customWidth="1"/>
    <col min="4" max="4" width="21.28125" style="84" customWidth="1"/>
    <col min="5" max="5" width="20.28125" style="84" customWidth="1"/>
    <col min="6" max="6" width="21.28125" style="84" customWidth="1"/>
    <col min="7" max="7" width="1.8515625" style="0" customWidth="1"/>
  </cols>
  <sheetData>
    <row r="1" spans="1:6" s="3" customFormat="1" ht="20.25">
      <c r="A1" s="63" t="s">
        <v>5</v>
      </c>
      <c r="C1" s="65"/>
      <c r="D1" s="65"/>
      <c r="E1" s="65"/>
      <c r="F1" s="65"/>
    </row>
    <row r="2" spans="1:6" s="3" customFormat="1" ht="18">
      <c r="A2" s="25" t="s">
        <v>131</v>
      </c>
      <c r="C2" s="65"/>
      <c r="D2" s="65"/>
      <c r="E2" s="65"/>
      <c r="F2" s="65"/>
    </row>
    <row r="3" spans="3:6" s="3" customFormat="1" ht="12.75">
      <c r="C3" s="65"/>
      <c r="D3" s="65"/>
      <c r="E3" s="65"/>
      <c r="F3" s="65"/>
    </row>
    <row r="4" spans="1:8" ht="20.25">
      <c r="A4" s="53"/>
      <c r="B4" s="43"/>
      <c r="C4" s="85"/>
      <c r="D4" s="64"/>
      <c r="E4" s="85"/>
      <c r="F4" s="85"/>
      <c r="G4" s="18"/>
      <c r="H4" s="5"/>
    </row>
    <row r="5" spans="1:8" ht="20.25">
      <c r="A5" s="121" t="s">
        <v>12</v>
      </c>
      <c r="B5" s="7"/>
      <c r="C5" s="86"/>
      <c r="D5" s="65"/>
      <c r="E5" s="86"/>
      <c r="F5" s="86"/>
      <c r="G5" s="19"/>
      <c r="H5" s="5"/>
    </row>
    <row r="6" spans="1:8" ht="20.25">
      <c r="A6" s="121" t="s">
        <v>132</v>
      </c>
      <c r="B6" s="7"/>
      <c r="C6" s="86"/>
      <c r="D6" s="65"/>
      <c r="E6" s="86"/>
      <c r="F6" s="86"/>
      <c r="G6" s="19"/>
      <c r="H6" s="5"/>
    </row>
    <row r="7" spans="1:17" ht="18">
      <c r="A7" s="45" t="s">
        <v>6</v>
      </c>
      <c r="B7" s="7"/>
      <c r="C7" s="86"/>
      <c r="D7" s="65"/>
      <c r="E7" s="86"/>
      <c r="F7" s="86"/>
      <c r="G7" s="19"/>
      <c r="H7" s="7"/>
      <c r="I7" s="3"/>
      <c r="J7" s="3"/>
      <c r="K7" s="3"/>
      <c r="L7" s="3"/>
      <c r="M7" s="3"/>
      <c r="N7" s="3"/>
      <c r="O7" s="3"/>
      <c r="P7" s="3"/>
      <c r="Q7" s="3"/>
    </row>
    <row r="8" spans="1:8" ht="9" customHeight="1">
      <c r="A8" s="44"/>
      <c r="B8" s="7"/>
      <c r="C8" s="93"/>
      <c r="D8" s="66"/>
      <c r="E8" s="93"/>
      <c r="F8" s="66"/>
      <c r="G8" s="19"/>
      <c r="H8" s="5"/>
    </row>
    <row r="9" spans="1:8" ht="15.75">
      <c r="A9" s="44"/>
      <c r="B9" s="7"/>
      <c r="C9" s="137" t="s">
        <v>133</v>
      </c>
      <c r="D9" s="138"/>
      <c r="E9" s="137" t="s">
        <v>134</v>
      </c>
      <c r="F9" s="138"/>
      <c r="G9" s="19"/>
      <c r="H9" s="5"/>
    </row>
    <row r="10" spans="1:8" ht="15.75">
      <c r="A10" s="44"/>
      <c r="B10" s="7"/>
      <c r="C10" s="94"/>
      <c r="D10" s="67" t="str">
        <f>+F10</f>
        <v>PRECEDING</v>
      </c>
      <c r="E10" s="94"/>
      <c r="F10" s="67" t="s">
        <v>10</v>
      </c>
      <c r="G10" s="19"/>
      <c r="H10" s="5"/>
    </row>
    <row r="11" spans="1:8" ht="15.75">
      <c r="A11" s="44"/>
      <c r="B11" s="7"/>
      <c r="C11" s="95" t="s">
        <v>1</v>
      </c>
      <c r="D11" s="68" t="s">
        <v>2</v>
      </c>
      <c r="E11" s="95" t="str">
        <f>+C11</f>
        <v>CURRENT</v>
      </c>
      <c r="F11" s="68" t="str">
        <f>+D11</f>
        <v>YEAR</v>
      </c>
      <c r="G11" s="19"/>
      <c r="H11" s="5"/>
    </row>
    <row r="12" spans="1:8" ht="15.75">
      <c r="A12" s="44"/>
      <c r="B12" s="7"/>
      <c r="C12" s="95" t="s">
        <v>2</v>
      </c>
      <c r="D12" s="68" t="s">
        <v>8</v>
      </c>
      <c r="E12" s="95" t="str">
        <f>+C12</f>
        <v>YEAR</v>
      </c>
      <c r="F12" s="68" t="str">
        <f>+D12</f>
        <v>CORRESPONDING</v>
      </c>
      <c r="G12" s="19"/>
      <c r="H12" s="5"/>
    </row>
    <row r="13" spans="1:8" ht="15.75">
      <c r="A13" s="44"/>
      <c r="B13" s="7"/>
      <c r="C13" s="95" t="str">
        <f>+D13</f>
        <v>QUARTER</v>
      </c>
      <c r="D13" s="68" t="s">
        <v>3</v>
      </c>
      <c r="E13" s="68" t="s">
        <v>109</v>
      </c>
      <c r="F13" s="68" t="s">
        <v>9</v>
      </c>
      <c r="G13" s="19"/>
      <c r="H13" s="5"/>
    </row>
    <row r="14" spans="1:8" ht="15.75">
      <c r="A14" s="44"/>
      <c r="B14" s="7"/>
      <c r="C14" s="95"/>
      <c r="D14" s="95"/>
      <c r="E14" s="95"/>
      <c r="F14" s="68"/>
      <c r="G14" s="19"/>
      <c r="H14" s="5"/>
    </row>
    <row r="15" spans="1:8" ht="19.5" customHeight="1">
      <c r="A15" s="44"/>
      <c r="B15" s="7"/>
      <c r="C15" s="69">
        <v>40268</v>
      </c>
      <c r="D15" s="69">
        <v>39903</v>
      </c>
      <c r="E15" s="69">
        <f>C15</f>
        <v>40268</v>
      </c>
      <c r="F15" s="87">
        <f>D15</f>
        <v>39903</v>
      </c>
      <c r="G15" s="19"/>
      <c r="H15" s="5"/>
    </row>
    <row r="16" spans="1:8" ht="4.5" customHeight="1">
      <c r="A16" s="44"/>
      <c r="B16" s="7"/>
      <c r="C16" s="99"/>
      <c r="D16" s="70"/>
      <c r="E16" s="70"/>
      <c r="F16" s="70"/>
      <c r="G16" s="19"/>
      <c r="H16" s="5"/>
    </row>
    <row r="17" spans="1:8" ht="15.75">
      <c r="A17" s="44"/>
      <c r="B17" s="7"/>
      <c r="C17" s="70" t="s">
        <v>4</v>
      </c>
      <c r="D17" s="70" t="s">
        <v>4</v>
      </c>
      <c r="E17" s="70" t="s">
        <v>4</v>
      </c>
      <c r="F17" s="70" t="s">
        <v>4</v>
      </c>
      <c r="G17" s="19"/>
      <c r="H17" s="5"/>
    </row>
    <row r="18" spans="1:8" ht="15">
      <c r="A18" s="44"/>
      <c r="B18" s="7"/>
      <c r="C18" s="71"/>
      <c r="D18" s="71"/>
      <c r="E18" s="71"/>
      <c r="F18" s="88"/>
      <c r="G18" s="19"/>
      <c r="H18" s="5"/>
    </row>
    <row r="19" spans="1:16" ht="18">
      <c r="A19" s="37" t="s">
        <v>28</v>
      </c>
      <c r="B19" s="22"/>
      <c r="C19" s="73">
        <v>46175</v>
      </c>
      <c r="D19" s="72">
        <v>40276</v>
      </c>
      <c r="E19" s="73">
        <v>95943</v>
      </c>
      <c r="F19" s="72">
        <v>80223</v>
      </c>
      <c r="G19" s="46"/>
      <c r="H19" s="6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37"/>
      <c r="B20" s="22"/>
      <c r="C20" s="73"/>
      <c r="D20" s="73"/>
      <c r="E20" s="73"/>
      <c r="F20" s="73"/>
      <c r="G20" s="46"/>
      <c r="H20" s="6"/>
      <c r="I20" s="1"/>
      <c r="J20" s="1"/>
      <c r="K20" s="1"/>
      <c r="L20" s="1"/>
      <c r="M20" s="1"/>
      <c r="N20" s="1"/>
      <c r="O20" s="1"/>
      <c r="P20" s="1"/>
    </row>
    <row r="21" spans="1:16" ht="18">
      <c r="A21" s="37" t="s">
        <v>23</v>
      </c>
      <c r="B21" s="22"/>
      <c r="C21" s="73">
        <v>-37705</v>
      </c>
      <c r="D21" s="72">
        <v>-34412</v>
      </c>
      <c r="E21" s="73">
        <v>-79440</v>
      </c>
      <c r="F21" s="72">
        <v>-69660</v>
      </c>
      <c r="G21" s="46"/>
      <c r="H21" s="6"/>
      <c r="I21" s="1"/>
      <c r="J21" s="1"/>
      <c r="K21" s="1"/>
      <c r="L21" s="1"/>
      <c r="M21" s="1"/>
      <c r="N21" s="1"/>
      <c r="O21" s="1"/>
      <c r="P21" s="1"/>
    </row>
    <row r="22" spans="1:8" ht="18" customHeight="1">
      <c r="A22" s="37"/>
      <c r="B22" s="22"/>
      <c r="C22" s="73"/>
      <c r="D22" s="72"/>
      <c r="E22" s="73"/>
      <c r="F22" s="72"/>
      <c r="G22" s="19"/>
      <c r="H22" s="5"/>
    </row>
    <row r="23" spans="1:8" ht="18">
      <c r="A23" s="37" t="s">
        <v>95</v>
      </c>
      <c r="B23" s="22"/>
      <c r="C23" s="73">
        <v>618</v>
      </c>
      <c r="D23" s="72">
        <v>424</v>
      </c>
      <c r="E23" s="73">
        <v>997</v>
      </c>
      <c r="F23" s="72">
        <v>1835</v>
      </c>
      <c r="G23" s="19"/>
      <c r="H23" s="5"/>
    </row>
    <row r="24" spans="1:8" ht="18" customHeight="1">
      <c r="A24" s="37"/>
      <c r="B24" s="22"/>
      <c r="C24" s="96"/>
      <c r="D24" s="74"/>
      <c r="E24" s="96"/>
      <c r="F24" s="74"/>
      <c r="G24" s="19"/>
      <c r="H24" s="5"/>
    </row>
    <row r="25" spans="1:8" ht="24" customHeight="1">
      <c r="A25" s="37" t="s">
        <v>72</v>
      </c>
      <c r="B25" s="22"/>
      <c r="C25" s="73">
        <f>C19+C21+C23</f>
        <v>9088</v>
      </c>
      <c r="D25" s="72">
        <f>D19+D21+D23</f>
        <v>6288</v>
      </c>
      <c r="E25" s="73">
        <f>E19+E21+E23</f>
        <v>17500</v>
      </c>
      <c r="F25" s="72">
        <f>F19+F21+F23</f>
        <v>12398</v>
      </c>
      <c r="G25" s="19"/>
      <c r="H25" s="5"/>
    </row>
    <row r="26" spans="1:8" ht="18" customHeight="1">
      <c r="A26" s="37"/>
      <c r="B26" s="22"/>
      <c r="C26" s="75"/>
      <c r="D26" s="75"/>
      <c r="E26" s="75"/>
      <c r="F26" s="75"/>
      <c r="G26" s="19"/>
      <c r="H26" s="5"/>
    </row>
    <row r="27" spans="1:8" ht="18">
      <c r="A27" s="37" t="s">
        <v>46</v>
      </c>
      <c r="B27" s="22"/>
      <c r="C27" s="73">
        <v>-541</v>
      </c>
      <c r="D27" s="107">
        <v>-761</v>
      </c>
      <c r="E27" s="73">
        <v>-1455</v>
      </c>
      <c r="F27" s="107">
        <v>-1593</v>
      </c>
      <c r="G27" s="19"/>
      <c r="H27" s="5"/>
    </row>
    <row r="28" spans="1:8" ht="18" customHeight="1">
      <c r="A28" s="37"/>
      <c r="B28" s="22"/>
      <c r="C28" s="73"/>
      <c r="D28" s="72"/>
      <c r="E28" s="73"/>
      <c r="F28" s="72"/>
      <c r="G28" s="19"/>
      <c r="H28" s="5"/>
    </row>
    <row r="29" spans="1:8" ht="18">
      <c r="A29" s="37" t="s">
        <v>24</v>
      </c>
      <c r="B29" s="22"/>
      <c r="C29" s="73">
        <v>-985</v>
      </c>
      <c r="D29" s="72">
        <v>-884</v>
      </c>
      <c r="E29" s="73">
        <v>-1966</v>
      </c>
      <c r="F29" s="72">
        <v>-1761</v>
      </c>
      <c r="G29" s="19"/>
      <c r="H29" s="5"/>
    </row>
    <row r="30" spans="1:8" ht="18" customHeight="1">
      <c r="A30" s="37"/>
      <c r="B30" s="22"/>
      <c r="C30" s="96"/>
      <c r="D30" s="74"/>
      <c r="E30" s="96"/>
      <c r="F30" s="74"/>
      <c r="G30" s="19"/>
      <c r="H30" s="5"/>
    </row>
    <row r="31" spans="1:8" ht="24" customHeight="1">
      <c r="A31" s="45" t="s">
        <v>47</v>
      </c>
      <c r="B31" s="22"/>
      <c r="C31" s="73">
        <f>SUM(C25:C30)</f>
        <v>7562</v>
      </c>
      <c r="D31" s="72">
        <f>SUM(D25:D30)</f>
        <v>4643</v>
      </c>
      <c r="E31" s="73">
        <f>SUM(E25:E30)</f>
        <v>14079</v>
      </c>
      <c r="F31" s="72">
        <f>SUM(F25:F30)</f>
        <v>9044</v>
      </c>
      <c r="G31" s="19"/>
      <c r="H31" s="5"/>
    </row>
    <row r="32" spans="1:8" ht="18" customHeight="1">
      <c r="A32" s="37"/>
      <c r="B32" s="22"/>
      <c r="C32" s="97"/>
      <c r="D32" s="76"/>
      <c r="E32" s="97"/>
      <c r="F32" s="76"/>
      <c r="G32" s="49"/>
      <c r="H32" s="5"/>
    </row>
    <row r="33" spans="1:8" ht="18">
      <c r="A33" s="37" t="s">
        <v>0</v>
      </c>
      <c r="B33" s="22"/>
      <c r="C33" s="73">
        <v>-1995</v>
      </c>
      <c r="D33" s="72">
        <v>-1156</v>
      </c>
      <c r="E33" s="73">
        <v>-3712</v>
      </c>
      <c r="F33" s="72">
        <v>-1919</v>
      </c>
      <c r="G33" s="19"/>
      <c r="H33" s="5"/>
    </row>
    <row r="34" spans="1:8" ht="18" customHeight="1">
      <c r="A34" s="20"/>
      <c r="B34" s="22"/>
      <c r="C34" s="96"/>
      <c r="D34" s="74"/>
      <c r="E34" s="96"/>
      <c r="F34" s="74"/>
      <c r="G34" s="19"/>
      <c r="H34" s="5"/>
    </row>
    <row r="35" spans="1:18" ht="24" customHeight="1">
      <c r="A35" s="45" t="s">
        <v>48</v>
      </c>
      <c r="B35" s="22"/>
      <c r="C35" s="73">
        <f>C31+C33</f>
        <v>5567</v>
      </c>
      <c r="D35" s="72">
        <f>D31+D33</f>
        <v>3487</v>
      </c>
      <c r="E35" s="73">
        <f>E31+E33</f>
        <v>10367</v>
      </c>
      <c r="F35" s="72">
        <f>F31+F33</f>
        <v>7125</v>
      </c>
      <c r="G35" s="19"/>
      <c r="H35" s="5"/>
      <c r="I35" s="33"/>
      <c r="J35" s="33"/>
      <c r="K35" s="33"/>
      <c r="L35" s="33"/>
      <c r="M35" s="33"/>
      <c r="N35" s="33"/>
      <c r="O35" s="33"/>
      <c r="P35" s="33"/>
      <c r="Q35" s="1"/>
      <c r="R35" s="1"/>
    </row>
    <row r="36" spans="1:8" ht="9.75" customHeight="1" thickBot="1">
      <c r="A36" s="37"/>
      <c r="B36" s="22"/>
      <c r="C36" s="98"/>
      <c r="D36" s="77"/>
      <c r="E36" s="98"/>
      <c r="F36" s="77"/>
      <c r="G36" s="19"/>
      <c r="H36" s="5"/>
    </row>
    <row r="37" spans="1:8" ht="18" customHeight="1" thickTop="1">
      <c r="A37" s="37" t="s">
        <v>44</v>
      </c>
      <c r="B37" s="22"/>
      <c r="C37" s="73"/>
      <c r="D37" s="72"/>
      <c r="E37" s="73"/>
      <c r="F37" s="72"/>
      <c r="G37" s="19"/>
      <c r="H37" s="5"/>
    </row>
    <row r="38" spans="1:8" ht="24" customHeight="1">
      <c r="A38" s="37" t="s">
        <v>126</v>
      </c>
      <c r="B38" s="3"/>
      <c r="C38" s="73">
        <v>5094</v>
      </c>
      <c r="D38" s="72">
        <v>3278</v>
      </c>
      <c r="E38" s="73">
        <v>9231</v>
      </c>
      <c r="F38" s="72">
        <v>6717</v>
      </c>
      <c r="G38" s="19"/>
      <c r="H38" s="5"/>
    </row>
    <row r="39" spans="1:8" ht="18">
      <c r="A39" s="37" t="s">
        <v>45</v>
      </c>
      <c r="B39" s="25"/>
      <c r="C39" s="96">
        <v>473</v>
      </c>
      <c r="D39" s="74">
        <v>209</v>
      </c>
      <c r="E39" s="96">
        <v>1136</v>
      </c>
      <c r="F39" s="74">
        <v>408</v>
      </c>
      <c r="G39" s="19"/>
      <c r="H39" s="5"/>
    </row>
    <row r="40" spans="1:8" ht="23.25" customHeight="1">
      <c r="A40" s="45" t="str">
        <f>A35</f>
        <v>Profit for the period</v>
      </c>
      <c r="B40" s="3"/>
      <c r="C40" s="73">
        <f>SUM(C38:C39)</f>
        <v>5567</v>
      </c>
      <c r="D40" s="72">
        <f>SUM(D38:D39)</f>
        <v>3487</v>
      </c>
      <c r="E40" s="73">
        <f>SUM(E38:E39)</f>
        <v>10367</v>
      </c>
      <c r="F40" s="72">
        <f>SUM(F38:F39)</f>
        <v>7125</v>
      </c>
      <c r="G40" s="19"/>
      <c r="H40" s="5"/>
    </row>
    <row r="41" spans="1:16" ht="9" customHeight="1" thickBot="1">
      <c r="A41" s="50"/>
      <c r="B41" s="22"/>
      <c r="C41" s="98"/>
      <c r="D41" s="77"/>
      <c r="E41" s="98"/>
      <c r="F41" s="77"/>
      <c r="G41" s="46"/>
      <c r="H41" s="6"/>
      <c r="I41" s="1"/>
      <c r="J41" s="1"/>
      <c r="K41" s="1"/>
      <c r="L41" s="1"/>
      <c r="M41" s="1"/>
      <c r="N41" s="1"/>
      <c r="O41" s="1"/>
      <c r="P41" s="1"/>
    </row>
    <row r="42" spans="1:8" ht="15" customHeight="1" thickTop="1">
      <c r="A42" s="20"/>
      <c r="B42" s="22"/>
      <c r="C42" s="72"/>
      <c r="D42" s="72"/>
      <c r="E42" s="72"/>
      <c r="F42" s="72"/>
      <c r="G42" s="19"/>
      <c r="H42" s="5"/>
    </row>
    <row r="43" spans="1:8" s="33" customFormat="1" ht="18">
      <c r="A43" s="50" t="s">
        <v>103</v>
      </c>
      <c r="B43" s="22"/>
      <c r="C43" s="135">
        <v>4.32</v>
      </c>
      <c r="D43" s="136">
        <v>2.78</v>
      </c>
      <c r="E43" s="135">
        <v>7.83</v>
      </c>
      <c r="F43" s="136">
        <v>6.49</v>
      </c>
      <c r="G43" s="19"/>
      <c r="H43" s="5"/>
    </row>
    <row r="44" spans="1:10" ht="18">
      <c r="A44" s="50" t="s">
        <v>127</v>
      </c>
      <c r="B44" s="22"/>
      <c r="C44" s="128">
        <v>0</v>
      </c>
      <c r="D44" s="129">
        <v>0</v>
      </c>
      <c r="E44" s="128">
        <v>0</v>
      </c>
      <c r="F44" s="129">
        <v>0</v>
      </c>
      <c r="G44" s="46"/>
      <c r="H44" s="6"/>
      <c r="I44" s="1"/>
      <c r="J44" s="1"/>
    </row>
    <row r="45" spans="1:10" ht="13.5" customHeight="1" thickBot="1">
      <c r="A45" s="50"/>
      <c r="B45" s="22"/>
      <c r="C45" s="98"/>
      <c r="D45" s="77"/>
      <c r="E45" s="98"/>
      <c r="F45" s="77"/>
      <c r="G45" s="46"/>
      <c r="H45" s="6"/>
      <c r="I45" s="1"/>
      <c r="J45" s="1"/>
    </row>
    <row r="46" spans="1:37" ht="18.75" thickTop="1">
      <c r="A46" s="52"/>
      <c r="B46" s="47"/>
      <c r="C46" s="100"/>
      <c r="D46" s="78"/>
      <c r="E46" s="100"/>
      <c r="F46" s="89"/>
      <c r="G46" s="48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1"/>
      <c r="D47" s="79"/>
      <c r="E47" s="90"/>
      <c r="F47" s="90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35</v>
      </c>
      <c r="B48" s="22"/>
      <c r="C48" s="101"/>
      <c r="D48" s="79"/>
      <c r="E48" s="90"/>
      <c r="F48" s="90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36</v>
      </c>
      <c r="B49" s="22"/>
      <c r="C49" s="101"/>
      <c r="D49" s="79"/>
      <c r="E49" s="90"/>
      <c r="F49" s="90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37</v>
      </c>
      <c r="B50" s="22"/>
      <c r="C50" s="101"/>
      <c r="D50" s="79"/>
      <c r="E50" s="90"/>
      <c r="F50" s="90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1"/>
      <c r="D51" s="79"/>
      <c r="E51" s="90"/>
      <c r="F51" s="90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84" customFormat="1" ht="18">
      <c r="A52" s="111" t="s">
        <v>142</v>
      </c>
      <c r="B52" s="91"/>
      <c r="C52" s="101"/>
      <c r="D52" s="79"/>
      <c r="E52" s="90"/>
      <c r="F52" s="90"/>
      <c r="G52" s="86"/>
      <c r="H52" s="8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</row>
    <row r="53" spans="1:37" s="84" customFormat="1" ht="18">
      <c r="A53" s="111" t="s">
        <v>145</v>
      </c>
      <c r="B53" s="91"/>
      <c r="C53" s="101"/>
      <c r="D53" s="79"/>
      <c r="E53" s="90"/>
      <c r="F53" s="90"/>
      <c r="G53" s="86"/>
      <c r="H53" s="86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</row>
    <row r="54" spans="1:37" s="84" customFormat="1" ht="18">
      <c r="A54" s="111" t="s">
        <v>143</v>
      </c>
      <c r="B54" s="91"/>
      <c r="C54" s="101"/>
      <c r="D54" s="79"/>
      <c r="E54" s="90"/>
      <c r="F54" s="90"/>
      <c r="G54" s="86"/>
      <c r="H54" s="86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</row>
    <row r="55" spans="1:37" s="84" customFormat="1" ht="18">
      <c r="A55" s="111" t="s">
        <v>144</v>
      </c>
      <c r="B55" s="91"/>
      <c r="C55" s="101"/>
      <c r="D55" s="79"/>
      <c r="E55" s="90"/>
      <c r="F55" s="90"/>
      <c r="G55" s="86"/>
      <c r="H55" s="86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</row>
    <row r="56" spans="1:37" s="84" customFormat="1" ht="18">
      <c r="A56" s="84" t="s">
        <v>141</v>
      </c>
      <c r="B56" s="91"/>
      <c r="C56" s="101"/>
      <c r="D56" s="79"/>
      <c r="E56" s="90"/>
      <c r="F56" s="90"/>
      <c r="G56" s="86"/>
      <c r="H56" s="86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</row>
    <row r="57" spans="1:37" s="84" customFormat="1" ht="18">
      <c r="A57" s="111" t="s">
        <v>128</v>
      </c>
      <c r="B57" s="111"/>
      <c r="C57" s="101"/>
      <c r="D57" s="79"/>
      <c r="E57" s="90"/>
      <c r="F57" s="90"/>
      <c r="G57" s="86"/>
      <c r="H57" s="86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</row>
    <row r="58" spans="1:37" s="84" customFormat="1" ht="18">
      <c r="A58" s="111" t="s">
        <v>94</v>
      </c>
      <c r="B58" s="91"/>
      <c r="C58" s="101"/>
      <c r="D58" s="79"/>
      <c r="E58" s="90"/>
      <c r="F58" s="90"/>
      <c r="G58" s="86"/>
      <c r="H58" s="86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</row>
    <row r="59" spans="1:37" s="84" customFormat="1" ht="18">
      <c r="A59" s="111"/>
      <c r="B59" s="91"/>
      <c r="C59" s="101"/>
      <c r="D59" s="79"/>
      <c r="E59" s="90"/>
      <c r="F59" s="90"/>
      <c r="G59" s="86"/>
      <c r="H59" s="86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</row>
    <row r="60" spans="1:37" s="84" customFormat="1" ht="18">
      <c r="A60" s="111"/>
      <c r="B60" s="91"/>
      <c r="C60" s="101"/>
      <c r="D60" s="79"/>
      <c r="E60" s="90"/>
      <c r="F60" s="90"/>
      <c r="G60" s="86"/>
      <c r="H60" s="86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</row>
    <row r="61" spans="1:37" s="84" customFormat="1" ht="18">
      <c r="A61" s="111"/>
      <c r="B61" s="91"/>
      <c r="C61" s="101"/>
      <c r="D61" s="79"/>
      <c r="E61" s="90"/>
      <c r="F61" s="90"/>
      <c r="G61" s="86"/>
      <c r="H61" s="86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</row>
    <row r="62" spans="1:37" s="84" customFormat="1" ht="18">
      <c r="A62" s="111"/>
      <c r="B62" s="91"/>
      <c r="C62" s="101"/>
      <c r="D62" s="79"/>
      <c r="E62" s="90"/>
      <c r="F62" s="90"/>
      <c r="G62" s="86"/>
      <c r="H62" s="86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</row>
    <row r="63" spans="1:37" s="84" customFormat="1" ht="18">
      <c r="A63" s="111"/>
      <c r="B63" s="91"/>
      <c r="C63" s="101"/>
      <c r="D63" s="79"/>
      <c r="E63" s="90"/>
      <c r="F63" s="90"/>
      <c r="G63" s="86"/>
      <c r="H63" s="86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</row>
    <row r="64" spans="1:37" ht="16.5" customHeight="1">
      <c r="A64" s="28" t="s">
        <v>65</v>
      </c>
      <c r="B64" s="28"/>
      <c r="C64" s="79"/>
      <c r="D64" s="79"/>
      <c r="E64" s="79"/>
      <c r="F64" s="90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28" t="s">
        <v>111</v>
      </c>
      <c r="B65" s="28"/>
      <c r="C65" s="79"/>
      <c r="D65" s="79"/>
      <c r="E65" s="79"/>
      <c r="F65" s="90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4"/>
      <c r="B66" s="34"/>
      <c r="C66" s="80"/>
      <c r="D66" s="80"/>
      <c r="E66" s="80"/>
      <c r="F66" s="91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28"/>
      <c r="C67" s="80"/>
      <c r="D67" s="80"/>
      <c r="E67" s="80"/>
      <c r="F67" s="91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1"/>
      <c r="B68" s="32"/>
      <c r="C68" s="80"/>
      <c r="D68" s="80"/>
      <c r="E68" s="80"/>
      <c r="F68" s="91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8" ht="18">
      <c r="A69" s="31"/>
      <c r="B69" s="28"/>
      <c r="C69" s="81"/>
      <c r="D69" s="81"/>
      <c r="E69" s="81"/>
      <c r="F69" s="92"/>
      <c r="G69" s="5"/>
      <c r="H69" s="5"/>
    </row>
    <row r="70" spans="1:8" ht="18">
      <c r="A70" s="31"/>
      <c r="B70" s="32"/>
      <c r="C70" s="81"/>
      <c r="D70" s="81"/>
      <c r="E70" s="81"/>
      <c r="F70" s="92"/>
      <c r="G70" s="5"/>
      <c r="H70" s="5"/>
    </row>
    <row r="71" spans="1:8" ht="18">
      <c r="A71" s="31"/>
      <c r="B71" s="28"/>
      <c r="C71" s="81"/>
      <c r="D71" s="81"/>
      <c r="E71" s="81"/>
      <c r="F71" s="92"/>
      <c r="G71" s="5"/>
      <c r="H71" s="5"/>
    </row>
    <row r="72" spans="1:8" ht="18">
      <c r="A72" s="31"/>
      <c r="B72" s="32"/>
      <c r="C72" s="81"/>
      <c r="D72" s="81"/>
      <c r="E72" s="81"/>
      <c r="F72" s="92"/>
      <c r="G72" s="5"/>
      <c r="H72" s="5"/>
    </row>
    <row r="73" spans="1:8" ht="18">
      <c r="A73" s="31"/>
      <c r="B73" s="28"/>
      <c r="C73" s="81"/>
      <c r="D73" s="81"/>
      <c r="E73" s="81"/>
      <c r="F73" s="92"/>
      <c r="G73" s="5"/>
      <c r="H73" s="5"/>
    </row>
    <row r="74" spans="1:8" ht="18">
      <c r="A74" s="31"/>
      <c r="B74" s="28"/>
      <c r="C74" s="81"/>
      <c r="D74" s="81"/>
      <c r="E74" s="81"/>
      <c r="F74" s="92"/>
      <c r="G74" s="5"/>
      <c r="H74" s="5"/>
    </row>
    <row r="75" spans="1:8" ht="15">
      <c r="A75" s="10"/>
      <c r="B75" s="5"/>
      <c r="C75" s="82"/>
      <c r="D75" s="82"/>
      <c r="E75" s="82"/>
      <c r="F75" s="83"/>
      <c r="G75" s="5"/>
      <c r="H75" s="5"/>
    </row>
    <row r="76" spans="1:8" ht="15">
      <c r="A76" s="10"/>
      <c r="B76" s="5"/>
      <c r="C76" s="82"/>
      <c r="D76" s="82"/>
      <c r="E76" s="82"/>
      <c r="F76" s="83"/>
      <c r="G76" s="5"/>
      <c r="H76" s="5"/>
    </row>
    <row r="77" spans="1:8" ht="15">
      <c r="A77" s="10"/>
      <c r="B77" s="5"/>
      <c r="C77" s="82"/>
      <c r="D77" s="82"/>
      <c r="E77" s="82"/>
      <c r="F77" s="83"/>
      <c r="G77" s="5"/>
      <c r="H77" s="5"/>
    </row>
    <row r="78" spans="1:8" ht="15">
      <c r="A78" s="10"/>
      <c r="B78" s="5"/>
      <c r="C78" s="82"/>
      <c r="D78" s="82"/>
      <c r="E78" s="82"/>
      <c r="F78" s="83"/>
      <c r="G78" s="5"/>
      <c r="H78" s="5"/>
    </row>
    <row r="79" spans="1:8" ht="15">
      <c r="A79" s="10"/>
      <c r="B79" s="5"/>
      <c r="C79" s="82"/>
      <c r="D79" s="82"/>
      <c r="E79" s="82"/>
      <c r="F79" s="83"/>
      <c r="G79" s="5"/>
      <c r="H79" s="5"/>
    </row>
    <row r="80" spans="1:8" ht="15">
      <c r="A80" s="10"/>
      <c r="B80" s="5"/>
      <c r="C80" s="82"/>
      <c r="D80" s="82"/>
      <c r="E80" s="82"/>
      <c r="F80" s="83"/>
      <c r="G80" s="5"/>
      <c r="H80" s="5"/>
    </row>
    <row r="81" spans="1:8" ht="15">
      <c r="A81" s="10"/>
      <c r="B81" s="5"/>
      <c r="C81" s="82"/>
      <c r="D81" s="82"/>
      <c r="E81" s="82"/>
      <c r="F81" s="83"/>
      <c r="G81" s="5"/>
      <c r="H81" s="5"/>
    </row>
    <row r="82" spans="1:8" ht="15">
      <c r="A82" s="10"/>
      <c r="B82" s="5"/>
      <c r="C82" s="82"/>
      <c r="D82" s="82"/>
      <c r="E82" s="82"/>
      <c r="F82" s="83"/>
      <c r="G82" s="5"/>
      <c r="H82" s="5"/>
    </row>
    <row r="83" spans="1:8" ht="15">
      <c r="A83" s="10"/>
      <c r="B83" s="5"/>
      <c r="C83" s="82"/>
      <c r="D83" s="82"/>
      <c r="E83" s="82"/>
      <c r="F83" s="83"/>
      <c r="G83" s="5"/>
      <c r="H83" s="5"/>
    </row>
    <row r="84" spans="1:8" ht="15">
      <c r="A84" s="10"/>
      <c r="B84" s="5"/>
      <c r="C84" s="82"/>
      <c r="D84" s="82"/>
      <c r="E84" s="82"/>
      <c r="F84" s="83"/>
      <c r="G84" s="5"/>
      <c r="H84" s="5"/>
    </row>
    <row r="85" spans="1:8" ht="15">
      <c r="A85" s="10"/>
      <c r="B85" s="5"/>
      <c r="C85" s="82"/>
      <c r="D85" s="82"/>
      <c r="E85" s="82"/>
      <c r="F85" s="83"/>
      <c r="G85" s="5"/>
      <c r="H85" s="5"/>
    </row>
    <row r="86" spans="1:8" ht="15">
      <c r="A86" s="10"/>
      <c r="B86" s="5"/>
      <c r="C86" s="82"/>
      <c r="D86" s="82"/>
      <c r="E86" s="82"/>
      <c r="F86" s="83"/>
      <c r="G86" s="5"/>
      <c r="H86" s="5"/>
    </row>
    <row r="87" spans="1:8" ht="15">
      <c r="A87" s="10"/>
      <c r="B87" s="5"/>
      <c r="C87" s="82"/>
      <c r="D87" s="82"/>
      <c r="E87" s="82"/>
      <c r="F87" s="83"/>
      <c r="G87" s="5"/>
      <c r="H87" s="5"/>
    </row>
    <row r="88" spans="1:8" ht="15">
      <c r="A88" s="10"/>
      <c r="B88" s="5"/>
      <c r="C88" s="82"/>
      <c r="D88" s="82"/>
      <c r="E88" s="82"/>
      <c r="F88" s="83"/>
      <c r="G88" s="5"/>
      <c r="H88" s="5"/>
    </row>
    <row r="89" spans="1:8" ht="15">
      <c r="A89" s="10"/>
      <c r="B89" s="5"/>
      <c r="C89" s="82"/>
      <c r="D89" s="82"/>
      <c r="E89" s="82"/>
      <c r="F89" s="83"/>
      <c r="G89" s="5"/>
      <c r="H89" s="5"/>
    </row>
    <row r="90" spans="1:8" ht="15">
      <c r="A90" s="10"/>
      <c r="B90" s="5"/>
      <c r="C90" s="82"/>
      <c r="D90" s="82"/>
      <c r="E90" s="82"/>
      <c r="F90" s="83"/>
      <c r="G90" s="5"/>
      <c r="H90" s="5"/>
    </row>
    <row r="91" spans="1:8" ht="15">
      <c r="A91" s="10"/>
      <c r="B91" s="5"/>
      <c r="C91" s="82"/>
      <c r="D91" s="82"/>
      <c r="E91" s="82"/>
      <c r="F91" s="83"/>
      <c r="G91" s="5"/>
      <c r="H91" s="5"/>
    </row>
    <row r="92" spans="1:8" ht="15">
      <c r="A92" s="10"/>
      <c r="B92" s="5"/>
      <c r="C92" s="82"/>
      <c r="D92" s="82"/>
      <c r="E92" s="82"/>
      <c r="F92" s="83"/>
      <c r="G92" s="5"/>
      <c r="H92" s="5"/>
    </row>
    <row r="93" spans="1:8" ht="15">
      <c r="A93" s="10"/>
      <c r="B93" s="5"/>
      <c r="C93" s="82"/>
      <c r="D93" s="82"/>
      <c r="E93" s="82"/>
      <c r="F93" s="83"/>
      <c r="G93" s="5"/>
      <c r="H93" s="5"/>
    </row>
    <row r="94" spans="1:8" ht="15">
      <c r="A94" s="10"/>
      <c r="B94" s="5"/>
      <c r="C94" s="82"/>
      <c r="D94" s="82"/>
      <c r="E94" s="82"/>
      <c r="F94" s="83"/>
      <c r="G94" s="5"/>
      <c r="H94" s="5"/>
    </row>
    <row r="95" spans="1:8" ht="15">
      <c r="A95" s="10"/>
      <c r="B95" s="5"/>
      <c r="C95" s="82"/>
      <c r="D95" s="82"/>
      <c r="E95" s="82"/>
      <c r="F95" s="83"/>
      <c r="G95" s="5"/>
      <c r="H95" s="5"/>
    </row>
    <row r="96" spans="1:8" ht="15">
      <c r="A96" s="10"/>
      <c r="B96" s="5"/>
      <c r="C96" s="82"/>
      <c r="D96" s="82"/>
      <c r="E96" s="82"/>
      <c r="F96" s="83"/>
      <c r="G96" s="5"/>
      <c r="H96" s="5"/>
    </row>
    <row r="97" spans="1:8" ht="15">
      <c r="A97" s="10"/>
      <c r="B97" s="5"/>
      <c r="C97" s="83"/>
      <c r="D97" s="83"/>
      <c r="E97" s="83"/>
      <c r="F97" s="83"/>
      <c r="G97" s="5"/>
      <c r="H97" s="5"/>
    </row>
    <row r="98" spans="1:8" ht="15">
      <c r="A98" s="10"/>
      <c r="B98" s="5"/>
      <c r="C98" s="83"/>
      <c r="D98" s="83"/>
      <c r="E98" s="83"/>
      <c r="F98" s="83"/>
      <c r="G98" s="5"/>
      <c r="H98" s="5"/>
    </row>
    <row r="99" spans="1:8" ht="15">
      <c r="A99" s="10"/>
      <c r="B99" s="5"/>
      <c r="C99" s="83"/>
      <c r="D99" s="83"/>
      <c r="E99" s="83"/>
      <c r="F99" s="83"/>
      <c r="G99" s="5"/>
      <c r="H99" s="5"/>
    </row>
    <row r="100" spans="1:8" ht="15">
      <c r="A100" s="10"/>
      <c r="B100" s="5"/>
      <c r="C100" s="83"/>
      <c r="D100" s="83"/>
      <c r="E100" s="83"/>
      <c r="F100" s="83"/>
      <c r="G100" s="5"/>
      <c r="H100" s="5"/>
    </row>
    <row r="101" spans="1:8" ht="15">
      <c r="A101" s="10"/>
      <c r="B101" s="5"/>
      <c r="C101" s="83"/>
      <c r="D101" s="83"/>
      <c r="E101" s="83"/>
      <c r="F101" s="83"/>
      <c r="G101" s="5"/>
      <c r="H101" s="5"/>
    </row>
    <row r="102" spans="1:8" ht="15">
      <c r="A102" s="10"/>
      <c r="B102" s="5"/>
      <c r="C102" s="83"/>
      <c r="D102" s="83"/>
      <c r="E102" s="83"/>
      <c r="F102" s="83"/>
      <c r="G102" s="5"/>
      <c r="H102" s="5"/>
    </row>
    <row r="103" spans="1:8" ht="15">
      <c r="A103" s="10"/>
      <c r="B103" s="5"/>
      <c r="C103" s="83"/>
      <c r="D103" s="83"/>
      <c r="E103" s="83"/>
      <c r="F103" s="83"/>
      <c r="G103" s="5"/>
      <c r="H103" s="5"/>
    </row>
    <row r="104" spans="1:8" ht="15">
      <c r="A104" s="10"/>
      <c r="B104" s="5"/>
      <c r="C104" s="83"/>
      <c r="D104" s="83"/>
      <c r="E104" s="83"/>
      <c r="F104" s="83"/>
      <c r="G104" s="5"/>
      <c r="H104" s="5"/>
    </row>
    <row r="105" spans="1:8" ht="15">
      <c r="A105" s="10"/>
      <c r="B105" s="5"/>
      <c r="C105" s="83"/>
      <c r="D105" s="83"/>
      <c r="E105" s="83"/>
      <c r="F105" s="83"/>
      <c r="G105" s="5"/>
      <c r="H105" s="5"/>
    </row>
    <row r="106" spans="1:8" ht="15">
      <c r="A106" s="10"/>
      <c r="B106" s="5"/>
      <c r="C106" s="83"/>
      <c r="D106" s="83"/>
      <c r="E106" s="83"/>
      <c r="F106" s="83"/>
      <c r="G106" s="5"/>
      <c r="H106" s="5"/>
    </row>
    <row r="107" spans="1:8" ht="15">
      <c r="A107" s="10"/>
      <c r="B107" s="5"/>
      <c r="C107" s="83"/>
      <c r="D107" s="83"/>
      <c r="E107" s="83"/>
      <c r="F107" s="83"/>
      <c r="G107" s="5"/>
      <c r="H107" s="5"/>
    </row>
    <row r="108" spans="1:8" ht="15">
      <c r="A108" s="10"/>
      <c r="B108" s="5"/>
      <c r="C108" s="83"/>
      <c r="D108" s="83"/>
      <c r="E108" s="83"/>
      <c r="F108" s="83"/>
      <c r="G108" s="5"/>
      <c r="H108" s="5"/>
    </row>
    <row r="109" spans="1:8" ht="15">
      <c r="A109" s="10"/>
      <c r="B109" s="5"/>
      <c r="C109" s="83"/>
      <c r="D109" s="83"/>
      <c r="E109" s="83"/>
      <c r="F109" s="83"/>
      <c r="G109" s="5"/>
      <c r="H109" s="5"/>
    </row>
    <row r="110" spans="1:8" ht="15">
      <c r="A110" s="10"/>
      <c r="B110" s="5"/>
      <c r="C110" s="83"/>
      <c r="D110" s="83"/>
      <c r="E110" s="83"/>
      <c r="F110" s="83"/>
      <c r="G110" s="5"/>
      <c r="H110" s="5"/>
    </row>
    <row r="111" spans="1:8" ht="15">
      <c r="A111" s="10"/>
      <c r="B111" s="5"/>
      <c r="C111" s="83"/>
      <c r="D111" s="83"/>
      <c r="E111" s="83"/>
      <c r="F111" s="83"/>
      <c r="G111" s="5"/>
      <c r="H111" s="5"/>
    </row>
    <row r="112" spans="1:8" ht="15">
      <c r="A112" s="10"/>
      <c r="B112" s="5"/>
      <c r="C112" s="83"/>
      <c r="D112" s="83"/>
      <c r="E112" s="83"/>
      <c r="F112" s="83"/>
      <c r="G112" s="5"/>
      <c r="H112" s="5"/>
    </row>
    <row r="113" spans="1:8" ht="15">
      <c r="A113" s="10"/>
      <c r="B113" s="5"/>
      <c r="C113" s="83"/>
      <c r="D113" s="83"/>
      <c r="E113" s="83"/>
      <c r="F113" s="83"/>
      <c r="G113" s="5"/>
      <c r="H113" s="5"/>
    </row>
    <row r="114" spans="1:8" ht="15">
      <c r="A114" s="10"/>
      <c r="B114" s="5"/>
      <c r="C114" s="83"/>
      <c r="D114" s="83"/>
      <c r="E114" s="83"/>
      <c r="F114" s="83"/>
      <c r="G114" s="5"/>
      <c r="H114" s="5"/>
    </row>
    <row r="115" spans="1:8" ht="15">
      <c r="A115" s="10"/>
      <c r="B115" s="5"/>
      <c r="C115" s="83"/>
      <c r="D115" s="83"/>
      <c r="E115" s="83"/>
      <c r="F115" s="83"/>
      <c r="G115" s="5"/>
      <c r="H115" s="5"/>
    </row>
    <row r="116" spans="1:8" ht="15">
      <c r="A116" s="10"/>
      <c r="B116" s="5"/>
      <c r="C116" s="83"/>
      <c r="D116" s="83"/>
      <c r="E116" s="83"/>
      <c r="F116" s="83"/>
      <c r="G116" s="5"/>
      <c r="H116" s="5"/>
    </row>
    <row r="117" spans="1:8" ht="15">
      <c r="A117" s="10"/>
      <c r="B117" s="5"/>
      <c r="C117" s="83"/>
      <c r="D117" s="83"/>
      <c r="E117" s="83"/>
      <c r="F117" s="83"/>
      <c r="G117" s="5"/>
      <c r="H117" s="5"/>
    </row>
    <row r="118" spans="1:8" ht="15">
      <c r="A118" s="10"/>
      <c r="B118" s="5"/>
      <c r="C118" s="83"/>
      <c r="D118" s="83"/>
      <c r="E118" s="83"/>
      <c r="F118" s="83"/>
      <c r="G118" s="5"/>
      <c r="H118" s="5"/>
    </row>
    <row r="119" spans="1:8" ht="15">
      <c r="A119" s="10"/>
      <c r="B119" s="5"/>
      <c r="C119" s="83"/>
      <c r="D119" s="83"/>
      <c r="E119" s="83"/>
      <c r="F119" s="83"/>
      <c r="G119" s="5"/>
      <c r="H119" s="5"/>
    </row>
    <row r="120" spans="1:8" ht="15">
      <c r="A120" s="10"/>
      <c r="B120" s="5"/>
      <c r="C120" s="83"/>
      <c r="D120" s="83"/>
      <c r="E120" s="83"/>
      <c r="F120" s="83"/>
      <c r="G120" s="5"/>
      <c r="H120" s="5"/>
    </row>
    <row r="121" spans="1:8" ht="15">
      <c r="A121" s="10"/>
      <c r="B121" s="5"/>
      <c r="C121" s="83"/>
      <c r="D121" s="83"/>
      <c r="E121" s="83"/>
      <c r="F121" s="83"/>
      <c r="G121" s="5"/>
      <c r="H121" s="5"/>
    </row>
    <row r="122" spans="1:8" ht="15">
      <c r="A122" s="10"/>
      <c r="B122" s="5"/>
      <c r="C122" s="83"/>
      <c r="D122" s="83"/>
      <c r="E122" s="83"/>
      <c r="F122" s="83"/>
      <c r="G122" s="5"/>
      <c r="H122" s="5"/>
    </row>
    <row r="123" spans="1:8" ht="15">
      <c r="A123" s="10"/>
      <c r="B123" s="5"/>
      <c r="C123" s="83"/>
      <c r="D123" s="83"/>
      <c r="E123" s="83"/>
      <c r="F123" s="83"/>
      <c r="G123" s="5"/>
      <c r="H123" s="5"/>
    </row>
    <row r="124" spans="1:8" ht="15">
      <c r="A124" s="10"/>
      <c r="B124" s="5"/>
      <c r="C124" s="83"/>
      <c r="D124" s="83"/>
      <c r="E124" s="83"/>
      <c r="F124" s="83"/>
      <c r="G124" s="5"/>
      <c r="H124" s="5"/>
    </row>
    <row r="125" spans="1:8" ht="15">
      <c r="A125" s="10"/>
      <c r="B125" s="5"/>
      <c r="C125" s="83"/>
      <c r="D125" s="83"/>
      <c r="E125" s="83"/>
      <c r="F125" s="83"/>
      <c r="G125" s="5"/>
      <c r="H125" s="5"/>
    </row>
    <row r="126" spans="1:8" ht="15">
      <c r="A126" s="10"/>
      <c r="B126" s="5"/>
      <c r="C126" s="83"/>
      <c r="D126" s="83"/>
      <c r="E126" s="83"/>
      <c r="F126" s="83"/>
      <c r="G126" s="5"/>
      <c r="H126" s="5"/>
    </row>
    <row r="127" spans="1:8" ht="15">
      <c r="A127" s="10"/>
      <c r="B127" s="5"/>
      <c r="C127" s="83"/>
      <c r="D127" s="83"/>
      <c r="E127" s="83"/>
      <c r="F127" s="83"/>
      <c r="G127" s="5"/>
      <c r="H127" s="5"/>
    </row>
    <row r="128" spans="1:8" ht="15">
      <c r="A128" s="10"/>
      <c r="B128" s="5"/>
      <c r="C128" s="83"/>
      <c r="D128" s="83"/>
      <c r="E128" s="83"/>
      <c r="F128" s="83"/>
      <c r="G128" s="5"/>
      <c r="H128" s="5"/>
    </row>
    <row r="129" spans="1:8" ht="15">
      <c r="A129" s="10"/>
      <c r="B129" s="5"/>
      <c r="C129" s="83"/>
      <c r="D129" s="83"/>
      <c r="E129" s="83"/>
      <c r="F129" s="83"/>
      <c r="G129" s="5"/>
      <c r="H129" s="5"/>
    </row>
    <row r="130" spans="1:8" ht="15">
      <c r="A130" s="10"/>
      <c r="B130" s="5"/>
      <c r="C130" s="83"/>
      <c r="D130" s="83"/>
      <c r="E130" s="83"/>
      <c r="F130" s="83"/>
      <c r="G130" s="5"/>
      <c r="H130" s="5"/>
    </row>
    <row r="131" spans="1:8" ht="15">
      <c r="A131" s="10"/>
      <c r="B131" s="5"/>
      <c r="C131" s="83"/>
      <c r="D131" s="83"/>
      <c r="E131" s="83"/>
      <c r="F131" s="83"/>
      <c r="G131" s="5"/>
      <c r="H131" s="5"/>
    </row>
    <row r="132" spans="1:8" ht="15">
      <c r="A132" s="10"/>
      <c r="B132" s="5"/>
      <c r="C132" s="83"/>
      <c r="D132" s="83"/>
      <c r="E132" s="83"/>
      <c r="F132" s="83"/>
      <c r="G132" s="5"/>
      <c r="H132" s="5"/>
    </row>
    <row r="133" spans="1:8" ht="15">
      <c r="A133" s="10"/>
      <c r="B133" s="5"/>
      <c r="C133" s="83"/>
      <c r="D133" s="83"/>
      <c r="E133" s="83"/>
      <c r="F133" s="83"/>
      <c r="G133" s="5"/>
      <c r="H133" s="5"/>
    </row>
    <row r="134" spans="1:8" ht="15">
      <c r="A134" s="10"/>
      <c r="B134" s="5"/>
      <c r="C134" s="83"/>
      <c r="D134" s="83"/>
      <c r="E134" s="83"/>
      <c r="F134" s="83"/>
      <c r="G134" s="5"/>
      <c r="H134" s="5"/>
    </row>
    <row r="135" spans="1:8" ht="15">
      <c r="A135" s="10"/>
      <c r="B135" s="5"/>
      <c r="C135" s="83"/>
      <c r="D135" s="83"/>
      <c r="E135" s="83"/>
      <c r="F135" s="83"/>
      <c r="G135" s="5"/>
      <c r="H135" s="5"/>
    </row>
    <row r="136" spans="1:8" ht="15">
      <c r="A136" s="10"/>
      <c r="B136" s="5"/>
      <c r="C136" s="83"/>
      <c r="D136" s="83"/>
      <c r="E136" s="83"/>
      <c r="F136" s="83"/>
      <c r="G136" s="5"/>
      <c r="H136" s="5"/>
    </row>
    <row r="137" spans="1:8" ht="15">
      <c r="A137" s="10"/>
      <c r="B137" s="5"/>
      <c r="C137" s="83"/>
      <c r="D137" s="83"/>
      <c r="E137" s="83"/>
      <c r="F137" s="83"/>
      <c r="G137" s="5"/>
      <c r="H137" s="5"/>
    </row>
    <row r="138" spans="1:8" ht="15">
      <c r="A138" s="10"/>
      <c r="B138" s="5"/>
      <c r="C138" s="83"/>
      <c r="D138" s="83"/>
      <c r="E138" s="83"/>
      <c r="F138" s="83"/>
      <c r="G138" s="5"/>
      <c r="H138" s="5"/>
    </row>
    <row r="139" spans="1:8" ht="15">
      <c r="A139" s="10"/>
      <c r="B139" s="5"/>
      <c r="C139" s="83"/>
      <c r="D139" s="83"/>
      <c r="E139" s="83"/>
      <c r="F139" s="83"/>
      <c r="G139" s="5"/>
      <c r="H139" s="5"/>
    </row>
    <row r="140" spans="1:8" ht="15">
      <c r="A140" s="10"/>
      <c r="B140" s="5"/>
      <c r="C140" s="83"/>
      <c r="D140" s="83"/>
      <c r="E140" s="83"/>
      <c r="F140" s="83"/>
      <c r="G140" s="5"/>
      <c r="H140" s="5"/>
    </row>
    <row r="141" spans="1:8" ht="15">
      <c r="A141" s="10"/>
      <c r="B141" s="5"/>
      <c r="C141" s="83"/>
      <c r="D141" s="83"/>
      <c r="E141" s="83"/>
      <c r="F141" s="83"/>
      <c r="G141" s="5"/>
      <c r="H141" s="5"/>
    </row>
    <row r="142" spans="1:8" ht="15">
      <c r="A142" s="10"/>
      <c r="B142" s="5"/>
      <c r="C142" s="83"/>
      <c r="D142" s="83"/>
      <c r="E142" s="83"/>
      <c r="F142" s="83"/>
      <c r="G142" s="5"/>
      <c r="H142" s="5"/>
    </row>
    <row r="143" spans="1:8" ht="15">
      <c r="A143" s="10"/>
      <c r="B143" s="5"/>
      <c r="C143" s="83"/>
      <c r="D143" s="83"/>
      <c r="E143" s="83"/>
      <c r="F143" s="83"/>
      <c r="G143" s="5"/>
      <c r="H143" s="5"/>
    </row>
    <row r="144" spans="1:8" ht="15">
      <c r="A144" s="10"/>
      <c r="B144" s="5"/>
      <c r="C144" s="83"/>
      <c r="D144" s="83"/>
      <c r="E144" s="83"/>
      <c r="F144" s="83"/>
      <c r="G144" s="5"/>
      <c r="H144" s="5"/>
    </row>
    <row r="145" spans="1:8" ht="15">
      <c r="A145" s="10"/>
      <c r="B145" s="5"/>
      <c r="C145" s="83"/>
      <c r="D145" s="83"/>
      <c r="E145" s="83"/>
      <c r="F145" s="83"/>
      <c r="G145" s="5"/>
      <c r="H145" s="5"/>
    </row>
    <row r="146" spans="1:8" ht="15">
      <c r="A146" s="10"/>
      <c r="B146" s="5"/>
      <c r="C146" s="83"/>
      <c r="D146" s="83"/>
      <c r="E146" s="83"/>
      <c r="F146" s="83"/>
      <c r="G146" s="5"/>
      <c r="H146" s="5"/>
    </row>
    <row r="147" spans="1:8" ht="15">
      <c r="A147" s="10"/>
      <c r="B147" s="5"/>
      <c r="C147" s="83"/>
      <c r="D147" s="83"/>
      <c r="E147" s="83"/>
      <c r="F147" s="83"/>
      <c r="G147" s="5"/>
      <c r="H147" s="5"/>
    </row>
    <row r="148" spans="1:8" ht="15">
      <c r="A148" s="10"/>
      <c r="B148" s="5"/>
      <c r="C148" s="83"/>
      <c r="D148" s="83"/>
      <c r="E148" s="83"/>
      <c r="F148" s="83"/>
      <c r="G148" s="5"/>
      <c r="H148" s="5"/>
    </row>
    <row r="149" spans="1:8" ht="15">
      <c r="A149" s="10"/>
      <c r="B149" s="5"/>
      <c r="C149" s="83"/>
      <c r="D149" s="83"/>
      <c r="E149" s="83"/>
      <c r="F149" s="83"/>
      <c r="G149" s="5"/>
      <c r="H149" s="5"/>
    </row>
    <row r="150" spans="1:8" ht="15">
      <c r="A150" s="10"/>
      <c r="B150" s="5"/>
      <c r="C150" s="83"/>
      <c r="D150" s="83"/>
      <c r="E150" s="83"/>
      <c r="F150" s="83"/>
      <c r="G150" s="5"/>
      <c r="H150" s="5"/>
    </row>
    <row r="151" spans="1:8" ht="15">
      <c r="A151" s="10"/>
      <c r="B151" s="5"/>
      <c r="C151" s="83"/>
      <c r="D151" s="83"/>
      <c r="E151" s="83"/>
      <c r="F151" s="83"/>
      <c r="G151" s="5"/>
      <c r="H151" s="5"/>
    </row>
    <row r="152" spans="1:8" ht="15">
      <c r="A152" s="10"/>
      <c r="B152" s="5"/>
      <c r="C152" s="83"/>
      <c r="D152" s="83"/>
      <c r="E152" s="83"/>
      <c r="F152" s="83"/>
      <c r="G152" s="5"/>
      <c r="H152" s="5"/>
    </row>
    <row r="153" spans="1:8" ht="15">
      <c r="A153" s="10"/>
      <c r="B153" s="5"/>
      <c r="C153" s="83"/>
      <c r="D153" s="83"/>
      <c r="E153" s="83"/>
      <c r="F153" s="83"/>
      <c r="G153" s="5"/>
      <c r="H153" s="5"/>
    </row>
    <row r="154" spans="1:8" ht="15">
      <c r="A154" s="10"/>
      <c r="B154" s="5"/>
      <c r="C154" s="83"/>
      <c r="D154" s="83"/>
      <c r="E154" s="83"/>
      <c r="F154" s="83"/>
      <c r="G154" s="5"/>
      <c r="H154" s="5"/>
    </row>
    <row r="155" spans="1:8" ht="15">
      <c r="A155" s="10"/>
      <c r="B155" s="5"/>
      <c r="C155" s="83"/>
      <c r="D155" s="83"/>
      <c r="E155" s="83"/>
      <c r="F155" s="83"/>
      <c r="G155" s="5"/>
      <c r="H155" s="5"/>
    </row>
    <row r="156" spans="1:8" ht="15">
      <c r="A156" s="10"/>
      <c r="B156" s="5"/>
      <c r="C156" s="83"/>
      <c r="D156" s="83"/>
      <c r="E156" s="83"/>
      <c r="F156" s="83"/>
      <c r="G156" s="5"/>
      <c r="H156" s="5"/>
    </row>
    <row r="157" spans="1:8" ht="15">
      <c r="A157" s="10"/>
      <c r="B157" s="5"/>
      <c r="C157" s="83"/>
      <c r="D157" s="83"/>
      <c r="E157" s="83"/>
      <c r="F157" s="83"/>
      <c r="G157" s="5"/>
      <c r="H157" s="5"/>
    </row>
    <row r="158" spans="1:8" ht="15">
      <c r="A158" s="10"/>
      <c r="B158" s="5"/>
      <c r="C158" s="83"/>
      <c r="D158" s="83"/>
      <c r="E158" s="83"/>
      <c r="F158" s="83"/>
      <c r="G158" s="5"/>
      <c r="H158" s="5"/>
    </row>
    <row r="159" spans="1:8" ht="15">
      <c r="A159" s="10"/>
      <c r="B159" s="5"/>
      <c r="C159" s="83"/>
      <c r="D159" s="83"/>
      <c r="E159" s="83"/>
      <c r="F159" s="83"/>
      <c r="G159" s="5"/>
      <c r="H159" s="5"/>
    </row>
    <row r="160" spans="1:8" ht="15">
      <c r="A160" s="10"/>
      <c r="B160" s="5"/>
      <c r="C160" s="83"/>
      <c r="D160" s="83"/>
      <c r="E160" s="83"/>
      <c r="F160" s="83"/>
      <c r="G160" s="5"/>
      <c r="H160" s="5"/>
    </row>
    <row r="161" spans="1:8" ht="15">
      <c r="A161" s="10"/>
      <c r="B161" s="5"/>
      <c r="C161" s="83"/>
      <c r="D161" s="83"/>
      <c r="E161" s="83"/>
      <c r="F161" s="83"/>
      <c r="G161" s="5"/>
      <c r="H161" s="5"/>
    </row>
    <row r="162" spans="1:8" ht="15">
      <c r="A162" s="10"/>
      <c r="B162" s="5"/>
      <c r="C162" s="83"/>
      <c r="D162" s="83"/>
      <c r="E162" s="83"/>
      <c r="F162" s="83"/>
      <c r="G162" s="5"/>
      <c r="H162" s="5"/>
    </row>
    <row r="163" spans="1:8" ht="15">
      <c r="A163" s="10"/>
      <c r="B163" s="5"/>
      <c r="C163" s="83"/>
      <c r="D163" s="83"/>
      <c r="E163" s="83"/>
      <c r="F163" s="83"/>
      <c r="G163" s="5"/>
      <c r="H163" s="5"/>
    </row>
    <row r="164" spans="1:8" ht="15">
      <c r="A164" s="10"/>
      <c r="B164" s="5"/>
      <c r="C164" s="83"/>
      <c r="D164" s="83"/>
      <c r="E164" s="83"/>
      <c r="F164" s="83"/>
      <c r="G164" s="5"/>
      <c r="H164" s="5"/>
    </row>
    <row r="165" spans="1:8" ht="15">
      <c r="A165" s="10"/>
      <c r="B165" s="5"/>
      <c r="C165" s="83"/>
      <c r="D165" s="83"/>
      <c r="E165" s="83"/>
      <c r="F165" s="83"/>
      <c r="G165" s="5"/>
      <c r="H165" s="5"/>
    </row>
    <row r="166" spans="1:8" ht="15">
      <c r="A166" s="10"/>
      <c r="B166" s="5"/>
      <c r="C166" s="83"/>
      <c r="D166" s="83"/>
      <c r="E166" s="83"/>
      <c r="F166" s="83"/>
      <c r="G166" s="5"/>
      <c r="H166" s="5"/>
    </row>
    <row r="167" spans="1:8" ht="15">
      <c r="A167" s="10"/>
      <c r="B167" s="5"/>
      <c r="C167" s="83"/>
      <c r="D167" s="83"/>
      <c r="E167" s="83"/>
      <c r="F167" s="83"/>
      <c r="G167" s="5"/>
      <c r="H167" s="5"/>
    </row>
    <row r="168" spans="1:8" ht="15">
      <c r="A168" s="10"/>
      <c r="B168" s="5"/>
      <c r="C168" s="83"/>
      <c r="D168" s="83"/>
      <c r="E168" s="83"/>
      <c r="F168" s="83"/>
      <c r="G168" s="5"/>
      <c r="H168" s="5"/>
    </row>
    <row r="169" spans="1:8" ht="15">
      <c r="A169" s="10"/>
      <c r="B169" s="5"/>
      <c r="C169" s="83"/>
      <c r="D169" s="83"/>
      <c r="E169" s="83"/>
      <c r="F169" s="83"/>
      <c r="G169" s="5"/>
      <c r="H169" s="5"/>
    </row>
    <row r="170" spans="1:8" ht="15">
      <c r="A170" s="10"/>
      <c r="B170" s="5"/>
      <c r="C170" s="83"/>
      <c r="D170" s="83"/>
      <c r="E170" s="83"/>
      <c r="F170" s="83"/>
      <c r="G170" s="5"/>
      <c r="H170" s="5"/>
    </row>
    <row r="171" spans="1:8" ht="15">
      <c r="A171" s="10"/>
      <c r="B171" s="5"/>
      <c r="C171" s="83"/>
      <c r="D171" s="83"/>
      <c r="E171" s="83"/>
      <c r="F171" s="83"/>
      <c r="G171" s="5"/>
      <c r="H171" s="5"/>
    </row>
    <row r="172" spans="1:8" ht="15">
      <c r="A172" s="10"/>
      <c r="B172" s="5"/>
      <c r="C172" s="83"/>
      <c r="D172" s="83"/>
      <c r="E172" s="83"/>
      <c r="F172" s="83"/>
      <c r="G172" s="5"/>
      <c r="H172" s="5"/>
    </row>
    <row r="173" spans="1:8" ht="15">
      <c r="A173" s="10"/>
      <c r="B173" s="5"/>
      <c r="C173" s="83"/>
      <c r="D173" s="83"/>
      <c r="E173" s="83"/>
      <c r="F173" s="83"/>
      <c r="G173" s="5"/>
      <c r="H173" s="5"/>
    </row>
    <row r="174" spans="1:8" ht="15">
      <c r="A174" s="10"/>
      <c r="B174" s="5"/>
      <c r="C174" s="83"/>
      <c r="D174" s="83"/>
      <c r="E174" s="83"/>
      <c r="F174" s="83"/>
      <c r="G174" s="5"/>
      <c r="H174" s="5"/>
    </row>
    <row r="175" spans="1:8" ht="15">
      <c r="A175" s="10"/>
      <c r="B175" s="5"/>
      <c r="C175" s="83"/>
      <c r="D175" s="83"/>
      <c r="E175" s="83"/>
      <c r="F175" s="83"/>
      <c r="G175" s="5"/>
      <c r="H175" s="5"/>
    </row>
    <row r="176" spans="1:8" ht="15">
      <c r="A176" s="10"/>
      <c r="B176" s="5"/>
      <c r="C176" s="83"/>
      <c r="D176" s="83"/>
      <c r="E176" s="83"/>
      <c r="F176" s="83"/>
      <c r="G176" s="5"/>
      <c r="H176" s="5"/>
    </row>
    <row r="177" spans="1:8" ht="15">
      <c r="A177" s="10"/>
      <c r="B177" s="5"/>
      <c r="C177" s="83"/>
      <c r="D177" s="83"/>
      <c r="E177" s="83"/>
      <c r="F177" s="83"/>
      <c r="G177" s="5"/>
      <c r="H177" s="5"/>
    </row>
    <row r="178" spans="1:8" ht="15">
      <c r="A178" s="10"/>
      <c r="B178" s="5"/>
      <c r="C178" s="83"/>
      <c r="D178" s="83"/>
      <c r="E178" s="83"/>
      <c r="F178" s="83"/>
      <c r="G178" s="5"/>
      <c r="H178" s="5"/>
    </row>
    <row r="179" spans="1:8" ht="15">
      <c r="A179" s="10"/>
      <c r="B179" s="5"/>
      <c r="C179" s="83"/>
      <c r="D179" s="83"/>
      <c r="E179" s="83"/>
      <c r="F179" s="83"/>
      <c r="G179" s="5"/>
      <c r="H179" s="5"/>
    </row>
    <row r="180" spans="1:8" ht="15">
      <c r="A180" s="10"/>
      <c r="B180" s="5"/>
      <c r="C180" s="83"/>
      <c r="D180" s="83"/>
      <c r="E180" s="83"/>
      <c r="F180" s="83"/>
      <c r="G180" s="5"/>
      <c r="H180" s="5"/>
    </row>
    <row r="181" spans="1:8" ht="15">
      <c r="A181" s="10"/>
      <c r="B181" s="5"/>
      <c r="C181" s="83"/>
      <c r="D181" s="83"/>
      <c r="E181" s="83"/>
      <c r="F181" s="83"/>
      <c r="G181" s="5"/>
      <c r="H181" s="5"/>
    </row>
    <row r="182" spans="1:8" ht="15">
      <c r="A182" s="10"/>
      <c r="B182" s="5"/>
      <c r="C182" s="83"/>
      <c r="D182" s="83"/>
      <c r="E182" s="83"/>
      <c r="F182" s="83"/>
      <c r="G182" s="5"/>
      <c r="H182" s="5"/>
    </row>
    <row r="183" spans="1:8" ht="15">
      <c r="A183" s="10"/>
      <c r="B183" s="5"/>
      <c r="C183" s="83"/>
      <c r="D183" s="83"/>
      <c r="E183" s="83"/>
      <c r="F183" s="83"/>
      <c r="G183" s="5"/>
      <c r="H183" s="5"/>
    </row>
    <row r="184" spans="1:8" ht="15">
      <c r="A184" s="10"/>
      <c r="B184" s="5"/>
      <c r="C184" s="83"/>
      <c r="D184" s="83"/>
      <c r="E184" s="83"/>
      <c r="F184" s="83"/>
      <c r="G184" s="5"/>
      <c r="H184" s="5"/>
    </row>
    <row r="185" spans="1:8" ht="15">
      <c r="A185" s="10"/>
      <c r="B185" s="5"/>
      <c r="C185" s="83"/>
      <c r="D185" s="83"/>
      <c r="E185" s="83"/>
      <c r="F185" s="83"/>
      <c r="G185" s="5"/>
      <c r="H185" s="5"/>
    </row>
    <row r="186" spans="1:8" ht="15">
      <c r="A186" s="10"/>
      <c r="B186" s="5"/>
      <c r="C186" s="83"/>
      <c r="D186" s="83"/>
      <c r="E186" s="83"/>
      <c r="F186" s="83"/>
      <c r="G186" s="5"/>
      <c r="H186" s="5"/>
    </row>
    <row r="187" spans="1:8" ht="15">
      <c r="A187" s="10"/>
      <c r="B187" s="5"/>
      <c r="C187" s="83"/>
      <c r="D187" s="83"/>
      <c r="E187" s="83"/>
      <c r="F187" s="83"/>
      <c r="G187" s="5"/>
      <c r="H187" s="5"/>
    </row>
    <row r="188" spans="1:8" ht="15">
      <c r="A188" s="10"/>
      <c r="B188" s="5"/>
      <c r="C188" s="83"/>
      <c r="D188" s="83"/>
      <c r="E188" s="83"/>
      <c r="F188" s="83"/>
      <c r="G188" s="5"/>
      <c r="H188" s="5"/>
    </row>
    <row r="189" spans="1:8" ht="15">
      <c r="A189" s="10"/>
      <c r="B189" s="5"/>
      <c r="C189" s="83"/>
      <c r="D189" s="83"/>
      <c r="E189" s="83"/>
      <c r="F189" s="83"/>
      <c r="G189" s="5"/>
      <c r="H189" s="5"/>
    </row>
    <row r="190" spans="1:8" ht="15">
      <c r="A190" s="10"/>
      <c r="B190" s="5"/>
      <c r="C190" s="83"/>
      <c r="D190" s="83"/>
      <c r="E190" s="83"/>
      <c r="F190" s="83"/>
      <c r="G190" s="5"/>
      <c r="H190" s="5"/>
    </row>
    <row r="191" spans="1:8" ht="15">
      <c r="A191" s="10"/>
      <c r="B191" s="5"/>
      <c r="C191" s="83"/>
      <c r="D191" s="83"/>
      <c r="E191" s="83"/>
      <c r="F191" s="83"/>
      <c r="G191" s="5"/>
      <c r="H191" s="5"/>
    </row>
    <row r="192" spans="1:8" ht="15">
      <c r="A192" s="10"/>
      <c r="B192" s="5"/>
      <c r="C192" s="83"/>
      <c r="D192" s="83"/>
      <c r="E192" s="83"/>
      <c r="F192" s="83"/>
      <c r="G192" s="5"/>
      <c r="H192" s="5"/>
    </row>
    <row r="193" spans="1:8" ht="15">
      <c r="A193" s="10"/>
      <c r="B193" s="5"/>
      <c r="C193" s="83"/>
      <c r="D193" s="83"/>
      <c r="E193" s="83"/>
      <c r="F193" s="83"/>
      <c r="G193" s="5"/>
      <c r="H193" s="5"/>
    </row>
  </sheetData>
  <sheetProtection/>
  <mergeCells count="2">
    <mergeCell ref="C9:D9"/>
    <mergeCell ref="E9:F9"/>
  </mergeCells>
  <printOptions horizontalCentered="1"/>
  <pageMargins left="1" right="0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2"/>
  <sheetViews>
    <sheetView view="pageBreakPreview" zoomScale="75" zoomScaleNormal="60" zoomScaleSheetLayoutView="75" zoomScalePageLayoutView="0" workbookViewId="0" topLeftCell="A1">
      <selection activeCell="C49" sqref="C49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82.57421875" style="0" customWidth="1"/>
    <col min="4" max="4" width="24.28125" style="0" customWidth="1"/>
    <col min="5" max="5" width="24.00390625" style="0" customWidth="1"/>
    <col min="6" max="6" width="12.140625" style="0" customWidth="1"/>
    <col min="7" max="7" width="14.00390625" style="0" bestFit="1" customWidth="1"/>
    <col min="8" max="8" width="13.140625" style="0" customWidth="1"/>
  </cols>
  <sheetData>
    <row r="1" spans="2:5" ht="15.75" customHeight="1">
      <c r="B1" s="5"/>
      <c r="C1" s="5"/>
      <c r="E1" s="133"/>
    </row>
    <row r="2" spans="2:5" ht="22.5" customHeight="1">
      <c r="B2" s="54" t="s">
        <v>5</v>
      </c>
      <c r="C2" s="28"/>
      <c r="D2" s="28"/>
      <c r="E2" s="14"/>
    </row>
    <row r="3" spans="2:5" ht="20.25" customHeight="1">
      <c r="B3" s="54" t="s">
        <v>68</v>
      </c>
      <c r="C3" s="28"/>
      <c r="D3" s="28"/>
      <c r="E3" s="14"/>
    </row>
    <row r="4" spans="2:5" ht="20.25" customHeight="1">
      <c r="B4" s="54" t="s">
        <v>135</v>
      </c>
      <c r="C4" s="28"/>
      <c r="D4" s="28"/>
      <c r="E4" s="14"/>
    </row>
    <row r="5" spans="2:5" ht="20.25" customHeight="1">
      <c r="B5" s="25" t="s">
        <v>6</v>
      </c>
      <c r="C5" s="28"/>
      <c r="D5" s="28"/>
      <c r="E5" s="14"/>
    </row>
    <row r="6" spans="2:5" ht="20.25" customHeight="1">
      <c r="B6" s="35"/>
      <c r="C6" s="36"/>
      <c r="D6" s="55" t="s">
        <v>69</v>
      </c>
      <c r="E6" s="55" t="s">
        <v>69</v>
      </c>
    </row>
    <row r="7" spans="2:5" ht="20.25" customHeight="1">
      <c r="B7" s="37"/>
      <c r="C7" s="22"/>
      <c r="D7" s="120">
        <v>40268</v>
      </c>
      <c r="E7" s="120">
        <v>40086</v>
      </c>
    </row>
    <row r="8" spans="2:5" ht="20.25" customHeight="1">
      <c r="B8" s="37"/>
      <c r="C8" s="22"/>
      <c r="D8" s="119" t="s">
        <v>104</v>
      </c>
      <c r="E8" s="120" t="s">
        <v>105</v>
      </c>
    </row>
    <row r="9" spans="2:5" ht="20.25" customHeight="1">
      <c r="B9" s="37"/>
      <c r="C9" s="22"/>
      <c r="D9" s="38" t="s">
        <v>4</v>
      </c>
      <c r="E9" s="38" t="s">
        <v>4</v>
      </c>
    </row>
    <row r="10" spans="2:8" ht="20.25" customHeight="1">
      <c r="B10" s="45" t="s">
        <v>49</v>
      </c>
      <c r="C10" s="22"/>
      <c r="D10" s="39"/>
      <c r="E10" s="39"/>
      <c r="F10" s="3"/>
      <c r="G10" s="3"/>
      <c r="H10" s="3"/>
    </row>
    <row r="11" spans="2:8" ht="24.75" customHeight="1">
      <c r="B11" s="45" t="s">
        <v>124</v>
      </c>
      <c r="C11" s="22"/>
      <c r="D11" s="39"/>
      <c r="E11" s="39"/>
      <c r="F11" s="3"/>
      <c r="G11" s="3"/>
      <c r="H11" s="3"/>
    </row>
    <row r="12" spans="2:8" ht="20.25" customHeight="1">
      <c r="B12" s="20"/>
      <c r="C12" s="22" t="s">
        <v>52</v>
      </c>
      <c r="D12" s="23">
        <v>32451</v>
      </c>
      <c r="E12" s="23">
        <v>33931</v>
      </c>
      <c r="F12" s="125"/>
      <c r="G12" s="3"/>
      <c r="H12" s="126"/>
    </row>
    <row r="13" spans="2:8" ht="20.25" customHeight="1">
      <c r="B13" s="20"/>
      <c r="C13" s="22" t="s">
        <v>54</v>
      </c>
      <c r="D13" s="23">
        <v>1046</v>
      </c>
      <c r="E13" s="23">
        <v>1046</v>
      </c>
      <c r="F13" s="3"/>
      <c r="G13" s="3"/>
      <c r="H13" s="3"/>
    </row>
    <row r="14" spans="2:8" ht="20.25" customHeight="1">
      <c r="B14" s="20"/>
      <c r="C14" s="22" t="s">
        <v>114</v>
      </c>
      <c r="D14" s="23">
        <v>14978</v>
      </c>
      <c r="E14" s="23">
        <v>15088</v>
      </c>
      <c r="F14" s="3"/>
      <c r="G14" s="3"/>
      <c r="H14" s="126"/>
    </row>
    <row r="15" spans="2:8" ht="20.25" customHeight="1">
      <c r="B15" s="20"/>
      <c r="C15" s="22" t="s">
        <v>115</v>
      </c>
      <c r="D15" s="23">
        <v>19167</v>
      </c>
      <c r="E15" s="23">
        <v>21455</v>
      </c>
      <c r="F15" s="3"/>
      <c r="G15" s="3"/>
      <c r="H15" s="126"/>
    </row>
    <row r="16" spans="2:8" ht="20.25" customHeight="1">
      <c r="B16" s="20"/>
      <c r="C16" s="22" t="s">
        <v>91</v>
      </c>
      <c r="D16" s="23">
        <v>59943</v>
      </c>
      <c r="E16" s="23">
        <v>59943</v>
      </c>
      <c r="F16" s="3"/>
      <c r="G16" s="3"/>
      <c r="H16" s="126"/>
    </row>
    <row r="17" spans="2:8" ht="20.25" customHeight="1">
      <c r="B17" s="20"/>
      <c r="C17" s="22" t="s">
        <v>53</v>
      </c>
      <c r="D17" s="23">
        <v>95</v>
      </c>
      <c r="E17" s="23">
        <v>746</v>
      </c>
      <c r="F17" s="3"/>
      <c r="G17" s="3"/>
      <c r="H17" s="127"/>
    </row>
    <row r="18" spans="2:8" ht="20.25" customHeight="1">
      <c r="B18" s="20"/>
      <c r="C18" s="25"/>
      <c r="D18" s="40">
        <f>SUM(D12:D17)</f>
        <v>127680</v>
      </c>
      <c r="E18" s="40">
        <f>SUM(E12:E17)</f>
        <v>132209</v>
      </c>
      <c r="F18" s="3"/>
      <c r="G18" s="3"/>
      <c r="H18" s="3"/>
    </row>
    <row r="19" spans="2:8" ht="20.25" customHeight="1">
      <c r="B19" s="51" t="s">
        <v>58</v>
      </c>
      <c r="C19" s="25"/>
      <c r="D19" s="23"/>
      <c r="E19" s="23"/>
      <c r="F19" s="3"/>
      <c r="G19" s="3"/>
      <c r="H19" s="3"/>
    </row>
    <row r="20" spans="2:5" ht="20.25" customHeight="1">
      <c r="B20" s="20"/>
      <c r="C20" s="22" t="s">
        <v>107</v>
      </c>
      <c r="D20" s="23">
        <v>20715</v>
      </c>
      <c r="E20" s="23">
        <v>19960</v>
      </c>
    </row>
    <row r="21" spans="2:5" ht="20.25" customHeight="1">
      <c r="B21" s="20"/>
      <c r="C21" s="22" t="s">
        <v>11</v>
      </c>
      <c r="D21" s="23">
        <v>43614</v>
      </c>
      <c r="E21" s="23">
        <v>43332</v>
      </c>
    </row>
    <row r="22" spans="2:5" ht="20.25" customHeight="1">
      <c r="B22" s="20"/>
      <c r="C22" s="22" t="s">
        <v>84</v>
      </c>
      <c r="D22" s="23">
        <v>51251</v>
      </c>
      <c r="E22" s="23">
        <v>48498</v>
      </c>
    </row>
    <row r="23" spans="2:5" ht="20.25" customHeight="1">
      <c r="B23" s="20"/>
      <c r="C23" s="22" t="s">
        <v>79</v>
      </c>
      <c r="D23" s="23">
        <v>207</v>
      </c>
      <c r="E23" s="23">
        <v>458</v>
      </c>
    </row>
    <row r="24" spans="2:5" ht="20.25" customHeight="1">
      <c r="B24" s="20"/>
      <c r="C24" s="22" t="s">
        <v>77</v>
      </c>
      <c r="D24" s="23">
        <v>23122</v>
      </c>
      <c r="E24" s="23">
        <v>24493</v>
      </c>
    </row>
    <row r="25" spans="2:5" ht="20.25" customHeight="1">
      <c r="B25" s="20"/>
      <c r="C25" s="22"/>
      <c r="D25" s="40">
        <f>SUM(D20:D24)</f>
        <v>138909</v>
      </c>
      <c r="E25" s="40">
        <f>SUM(E20:E24)</f>
        <v>136741</v>
      </c>
    </row>
    <row r="26" spans="2:5" ht="20.25" customHeight="1" thickBot="1">
      <c r="B26" s="51" t="s">
        <v>50</v>
      </c>
      <c r="C26" s="22"/>
      <c r="D26" s="41">
        <f>D18+D25</f>
        <v>266589</v>
      </c>
      <c r="E26" s="41">
        <f>E18+E25</f>
        <v>268950</v>
      </c>
    </row>
    <row r="27" spans="2:5" ht="20.25" customHeight="1" thickTop="1">
      <c r="B27" s="20"/>
      <c r="C27" s="22"/>
      <c r="D27" s="23"/>
      <c r="E27" s="23"/>
    </row>
    <row r="28" spans="2:5" ht="20.25" customHeight="1">
      <c r="B28" s="51" t="s">
        <v>55</v>
      </c>
      <c r="C28" s="25"/>
      <c r="D28" s="23"/>
      <c r="E28" s="23"/>
    </row>
    <row r="29" spans="2:5" ht="30" customHeight="1">
      <c r="B29" s="20"/>
      <c r="C29" s="22" t="s">
        <v>7</v>
      </c>
      <c r="D29" s="23">
        <v>125149</v>
      </c>
      <c r="E29" s="23">
        <v>125149</v>
      </c>
    </row>
    <row r="30" spans="2:5" ht="20.25" customHeight="1">
      <c r="B30" s="20"/>
      <c r="C30" s="22" t="s">
        <v>31</v>
      </c>
      <c r="D30" s="23">
        <v>-5775</v>
      </c>
      <c r="E30" s="23">
        <v>-5775</v>
      </c>
    </row>
    <row r="31" spans="2:5" ht="20.25" customHeight="1">
      <c r="B31" s="20"/>
      <c r="C31" s="22" t="s">
        <v>85</v>
      </c>
      <c r="D31" s="23">
        <v>63713</v>
      </c>
      <c r="E31" s="23">
        <v>54694</v>
      </c>
    </row>
    <row r="32" spans="2:5" ht="20.25" customHeight="1">
      <c r="B32" s="51" t="s">
        <v>119</v>
      </c>
      <c r="C32" s="22"/>
      <c r="D32" s="60">
        <f>SUM(D29:D31)</f>
        <v>183087</v>
      </c>
      <c r="E32" s="60">
        <f>SUM(E29:E31)</f>
        <v>174068</v>
      </c>
    </row>
    <row r="33" spans="2:5" ht="20.25" customHeight="1">
      <c r="B33" s="51" t="s">
        <v>51</v>
      </c>
      <c r="C33" s="21"/>
      <c r="D33" s="24">
        <v>7311</v>
      </c>
      <c r="E33" s="24">
        <v>6625</v>
      </c>
    </row>
    <row r="34" spans="2:5" ht="20.25" customHeight="1">
      <c r="B34" s="51" t="s">
        <v>62</v>
      </c>
      <c r="C34" s="26"/>
      <c r="D34" s="114">
        <f>SUM(D32:D33)</f>
        <v>190398</v>
      </c>
      <c r="E34" s="114">
        <f>SUM(E32:E33)</f>
        <v>180693</v>
      </c>
    </row>
    <row r="35" spans="2:5" ht="20.25" customHeight="1">
      <c r="B35" s="50"/>
      <c r="C35" s="26"/>
      <c r="D35" s="113"/>
      <c r="E35" s="113"/>
    </row>
    <row r="36" spans="2:5" ht="20.25" customHeight="1">
      <c r="B36" s="51" t="s">
        <v>56</v>
      </c>
      <c r="C36" s="26"/>
      <c r="D36" s="113"/>
      <c r="E36" s="113"/>
    </row>
    <row r="37" spans="2:5" ht="24.75" customHeight="1">
      <c r="B37" s="51" t="s">
        <v>125</v>
      </c>
      <c r="C37" s="26"/>
      <c r="D37" s="113"/>
      <c r="E37" s="113"/>
    </row>
    <row r="38" spans="2:5" ht="20.25" customHeight="1">
      <c r="B38" s="51"/>
      <c r="C38" s="26" t="s">
        <v>20</v>
      </c>
      <c r="D38" s="72">
        <v>9500</v>
      </c>
      <c r="E38" s="72">
        <v>8460</v>
      </c>
    </row>
    <row r="39" spans="2:5" ht="20.25" customHeight="1">
      <c r="B39" s="51"/>
      <c r="C39" s="26" t="s">
        <v>57</v>
      </c>
      <c r="D39" s="23">
        <v>7901</v>
      </c>
      <c r="E39" s="23">
        <v>8269</v>
      </c>
    </row>
    <row r="40" spans="2:5" ht="20.25" customHeight="1">
      <c r="B40" s="51"/>
      <c r="C40" s="26"/>
      <c r="D40" s="114">
        <f>SUM(D38:D39)</f>
        <v>17401</v>
      </c>
      <c r="E40" s="114">
        <f>SUM(E38:E39)</f>
        <v>16729</v>
      </c>
    </row>
    <row r="41" spans="2:5" ht="20.25" customHeight="1">
      <c r="B41" s="50"/>
      <c r="C41" s="26"/>
      <c r="D41" s="113"/>
      <c r="E41" s="113"/>
    </row>
    <row r="42" spans="2:5" ht="20.25" customHeight="1">
      <c r="B42" s="51" t="s">
        <v>59</v>
      </c>
      <c r="C42" s="25"/>
      <c r="D42" s="23"/>
      <c r="E42" s="23"/>
    </row>
    <row r="43" spans="2:5" ht="20.25" customHeight="1">
      <c r="B43" s="20"/>
      <c r="C43" s="22" t="s">
        <v>86</v>
      </c>
      <c r="D43" s="23">
        <v>25750</v>
      </c>
      <c r="E43" s="23">
        <v>31754</v>
      </c>
    </row>
    <row r="44" spans="2:5" ht="20.25" customHeight="1">
      <c r="B44" s="20"/>
      <c r="C44" s="22" t="s">
        <v>20</v>
      </c>
      <c r="D44" s="23">
        <v>29613</v>
      </c>
      <c r="E44" s="23">
        <v>37873</v>
      </c>
    </row>
    <row r="45" spans="2:5" ht="20.25" customHeight="1" hidden="1">
      <c r="B45" s="20"/>
      <c r="C45" s="22" t="s">
        <v>29</v>
      </c>
      <c r="D45" s="23">
        <v>0</v>
      </c>
      <c r="E45" s="23">
        <v>0</v>
      </c>
    </row>
    <row r="46" spans="2:5" ht="20.25" customHeight="1">
      <c r="B46" s="20"/>
      <c r="C46" s="22" t="s">
        <v>0</v>
      </c>
      <c r="D46" s="23">
        <v>3427</v>
      </c>
      <c r="E46" s="23">
        <v>1901</v>
      </c>
    </row>
    <row r="47" spans="2:5" ht="20.25" customHeight="1">
      <c r="B47" s="20"/>
      <c r="C47" s="22"/>
      <c r="D47" s="40">
        <f>SUM(D43:D46)</f>
        <v>58790</v>
      </c>
      <c r="E47" s="40">
        <f>SUM(E43:E46)</f>
        <v>71528</v>
      </c>
    </row>
    <row r="48" spans="2:5" ht="30" customHeight="1">
      <c r="B48" s="51" t="s">
        <v>60</v>
      </c>
      <c r="C48" s="22"/>
      <c r="D48" s="40">
        <f>D40+D47</f>
        <v>76191</v>
      </c>
      <c r="E48" s="40">
        <f>E40+E47</f>
        <v>88257</v>
      </c>
    </row>
    <row r="49" spans="2:5" ht="20.25" customHeight="1">
      <c r="B49" s="20"/>
      <c r="C49" s="25"/>
      <c r="D49" s="23"/>
      <c r="E49" s="23"/>
    </row>
    <row r="50" spans="2:6" ht="20.25" customHeight="1" thickBot="1">
      <c r="B50" s="51" t="s">
        <v>61</v>
      </c>
      <c r="C50" s="25"/>
      <c r="D50" s="41">
        <f>D48+D34</f>
        <v>266589</v>
      </c>
      <c r="E50" s="41">
        <f>E48+E34</f>
        <v>268950</v>
      </c>
      <c r="F50" s="122"/>
    </row>
    <row r="51" spans="2:5" ht="20.25" customHeight="1" thickTop="1">
      <c r="B51" s="51"/>
      <c r="C51" s="25"/>
      <c r="D51" s="112"/>
      <c r="E51" s="112"/>
    </row>
    <row r="52" spans="2:5" ht="20.25" customHeight="1" thickBot="1">
      <c r="B52" s="51" t="s">
        <v>110</v>
      </c>
      <c r="C52" s="25"/>
      <c r="D52" s="134">
        <f>(D32)/(D29-7234)</f>
        <v>1.5527032184200484</v>
      </c>
      <c r="E52" s="134">
        <f>(E32)/(E29-7234)</f>
        <v>1.4762159182461942</v>
      </c>
    </row>
    <row r="53" spans="2:5" ht="20.25" customHeight="1" thickTop="1">
      <c r="B53" s="30"/>
      <c r="C53" s="42"/>
      <c r="D53" s="29"/>
      <c r="E53" s="131"/>
    </row>
    <row r="54" spans="2:5" ht="20.25" customHeight="1">
      <c r="B54" s="21"/>
      <c r="C54" s="26"/>
      <c r="D54" s="27"/>
      <c r="E54" s="27"/>
    </row>
    <row r="55" spans="2:7" ht="20.25" customHeight="1">
      <c r="B55" s="28" t="s">
        <v>66</v>
      </c>
      <c r="C55" s="28"/>
      <c r="D55" s="17"/>
      <c r="E55" s="17"/>
      <c r="F55" s="3"/>
      <c r="G55" s="3"/>
    </row>
    <row r="56" spans="2:7" ht="20.25" customHeight="1">
      <c r="B56" s="28" t="s">
        <v>111</v>
      </c>
      <c r="C56" s="28"/>
      <c r="D56" s="17"/>
      <c r="E56" s="17"/>
      <c r="F56" s="3"/>
      <c r="G56" s="3"/>
    </row>
    <row r="57" spans="2:7" ht="20.25">
      <c r="B57" s="15"/>
      <c r="C57" s="16"/>
      <c r="D57" s="17"/>
      <c r="E57" s="17"/>
      <c r="F57" s="3"/>
      <c r="G57" s="3"/>
    </row>
    <row r="58" spans="2:7" ht="20.25">
      <c r="B58" s="15"/>
      <c r="C58" s="16"/>
      <c r="D58" s="17"/>
      <c r="E58" s="17"/>
      <c r="F58" s="3"/>
      <c r="G58" s="3"/>
    </row>
    <row r="59" spans="2:7" ht="15">
      <c r="B59" s="8"/>
      <c r="C59" s="9"/>
      <c r="D59" s="12"/>
      <c r="E59" s="12"/>
      <c r="F59" s="3"/>
      <c r="G59" s="3"/>
    </row>
    <row r="60" spans="2:7" ht="15">
      <c r="B60" s="8"/>
      <c r="C60" s="9"/>
      <c r="D60" s="12"/>
      <c r="E60" s="12"/>
      <c r="F60" s="3"/>
      <c r="G60" s="3"/>
    </row>
    <row r="61" spans="2:7" ht="15">
      <c r="B61" s="8"/>
      <c r="C61" s="8"/>
      <c r="D61" s="12"/>
      <c r="E61" s="12"/>
      <c r="F61" s="3"/>
      <c r="G61" s="3"/>
    </row>
    <row r="62" spans="2:7" ht="5.25" customHeight="1">
      <c r="B62" s="8"/>
      <c r="C62" s="8"/>
      <c r="D62" s="13"/>
      <c r="E62" s="13"/>
      <c r="F62" s="3"/>
      <c r="G62" s="3"/>
    </row>
    <row r="63" spans="2:7" ht="15">
      <c r="B63" s="8"/>
      <c r="C63" s="8"/>
      <c r="D63" s="13"/>
      <c r="E63" s="13"/>
      <c r="F63" s="3"/>
      <c r="G63" s="3"/>
    </row>
    <row r="64" spans="2:7" ht="15">
      <c r="B64" s="8"/>
      <c r="C64" s="8"/>
      <c r="D64" s="13"/>
      <c r="E64" s="13"/>
      <c r="F64" s="3"/>
      <c r="G64" s="3"/>
    </row>
    <row r="65" spans="2:7" ht="15">
      <c r="B65" s="8"/>
      <c r="C65" s="8"/>
      <c r="D65" s="13"/>
      <c r="E65" s="13"/>
      <c r="F65" s="3"/>
      <c r="G65" s="3"/>
    </row>
    <row r="66" spans="2:7" ht="15">
      <c r="B66" s="8"/>
      <c r="C66" s="8"/>
      <c r="D66" s="13"/>
      <c r="E66" s="13"/>
      <c r="F66" s="3"/>
      <c r="G66" s="3"/>
    </row>
    <row r="67" spans="2:7" ht="15">
      <c r="B67" s="8"/>
      <c r="C67" s="8"/>
      <c r="D67" s="13"/>
      <c r="E67" s="13"/>
      <c r="F67" s="3"/>
      <c r="G67" s="3"/>
    </row>
    <row r="68" spans="2:7" ht="15">
      <c r="B68" s="8"/>
      <c r="C68" s="8"/>
      <c r="D68" s="13"/>
      <c r="E68" s="13"/>
      <c r="F68" s="3"/>
      <c r="G68" s="3"/>
    </row>
    <row r="69" spans="2:7" ht="15">
      <c r="B69" s="8"/>
      <c r="C69" s="8"/>
      <c r="D69" s="13"/>
      <c r="E69" s="13"/>
      <c r="F69" s="3"/>
      <c r="G69" s="3"/>
    </row>
    <row r="70" spans="2:7" ht="15">
      <c r="B70" s="8"/>
      <c r="C70" s="8"/>
      <c r="D70" s="13"/>
      <c r="E70" s="13"/>
      <c r="F70" s="3"/>
      <c r="G70" s="3"/>
    </row>
    <row r="71" spans="2:7" ht="15">
      <c r="B71" s="8"/>
      <c r="C71" s="8"/>
      <c r="D71" s="13"/>
      <c r="E71" s="13"/>
      <c r="F71" s="3"/>
      <c r="G71" s="3"/>
    </row>
    <row r="72" spans="2:7" ht="15">
      <c r="B72" s="8"/>
      <c r="C72" s="8"/>
      <c r="D72" s="13"/>
      <c r="E72" s="13"/>
      <c r="F72" s="3"/>
      <c r="G72" s="3"/>
    </row>
    <row r="73" spans="2:7" ht="15">
      <c r="B73" s="8"/>
      <c r="C73" s="8"/>
      <c r="D73" s="13"/>
      <c r="E73" s="13"/>
      <c r="F73" s="3"/>
      <c r="G73" s="3"/>
    </row>
    <row r="74" spans="2:7" ht="15">
      <c r="B74" s="8"/>
      <c r="C74" s="8"/>
      <c r="D74" s="13"/>
      <c r="E74" s="13"/>
      <c r="F74" s="3"/>
      <c r="G74" s="3"/>
    </row>
    <row r="75" spans="2:7" ht="15">
      <c r="B75" s="8"/>
      <c r="C75" s="8"/>
      <c r="D75" s="13"/>
      <c r="E75" s="13"/>
      <c r="F75" s="3"/>
      <c r="G75" s="3"/>
    </row>
    <row r="76" spans="2:7" ht="15">
      <c r="B76" s="8"/>
      <c r="C76" s="8"/>
      <c r="D76" s="13"/>
      <c r="E76" s="13"/>
      <c r="F76" s="3"/>
      <c r="G76" s="3"/>
    </row>
    <row r="77" spans="2:7" ht="15">
      <c r="B77" s="8"/>
      <c r="C77" s="8"/>
      <c r="D77" s="13"/>
      <c r="E77" s="13"/>
      <c r="F77" s="3"/>
      <c r="G77" s="3"/>
    </row>
    <row r="78" spans="2:7" ht="15">
      <c r="B78" s="8"/>
      <c r="C78" s="8"/>
      <c r="D78" s="13"/>
      <c r="E78" s="13"/>
      <c r="F78" s="3"/>
      <c r="G78" s="3"/>
    </row>
    <row r="79" spans="2:7" ht="15">
      <c r="B79" s="8"/>
      <c r="C79" s="8"/>
      <c r="D79" s="13"/>
      <c r="E79" s="13"/>
      <c r="F79" s="3"/>
      <c r="G79" s="3"/>
    </row>
    <row r="80" spans="2:5" ht="15">
      <c r="B80" s="10"/>
      <c r="C80" s="10"/>
      <c r="D80" s="11"/>
      <c r="E80" s="11"/>
    </row>
    <row r="81" spans="2:5" ht="15">
      <c r="B81" s="10"/>
      <c r="C81" s="10"/>
      <c r="D81" s="11"/>
      <c r="E81" s="11"/>
    </row>
    <row r="82" spans="2:5" ht="15">
      <c r="B82" s="10"/>
      <c r="C82" s="10"/>
      <c r="D82" s="11"/>
      <c r="E82" s="11"/>
    </row>
    <row r="83" spans="2:5" ht="15">
      <c r="B83" s="10"/>
      <c r="C83" s="10"/>
      <c r="D83" s="11"/>
      <c r="E83" s="11"/>
    </row>
    <row r="84" spans="2:5" ht="15">
      <c r="B84" s="10"/>
      <c r="C84" s="10"/>
      <c r="D84" s="11"/>
      <c r="E84" s="11"/>
    </row>
    <row r="85" spans="2:5" ht="15">
      <c r="B85" s="10"/>
      <c r="C85" s="10"/>
      <c r="D85" s="11"/>
      <c r="E85" s="11"/>
    </row>
    <row r="86" spans="2:5" ht="15">
      <c r="B86" s="10"/>
      <c r="C86" s="10"/>
      <c r="D86" s="11"/>
      <c r="E86" s="11"/>
    </row>
    <row r="87" spans="2:5" ht="15">
      <c r="B87" s="10"/>
      <c r="C87" s="10"/>
      <c r="D87" s="11"/>
      <c r="E87" s="11"/>
    </row>
    <row r="88" spans="2:5" ht="15">
      <c r="B88" s="10"/>
      <c r="C88" s="10"/>
      <c r="D88" s="11"/>
      <c r="E88" s="11"/>
    </row>
    <row r="89" spans="2:5" ht="15">
      <c r="B89" s="10"/>
      <c r="C89" s="10"/>
      <c r="D89" s="11"/>
      <c r="E89" s="11"/>
    </row>
    <row r="90" spans="2:5" ht="15">
      <c r="B90" s="10"/>
      <c r="C90" s="10"/>
      <c r="D90" s="11"/>
      <c r="E90" s="11"/>
    </row>
    <row r="91" spans="2:5" ht="15">
      <c r="B91" s="10"/>
      <c r="C91" s="10"/>
      <c r="D91" s="11"/>
      <c r="E91" s="11"/>
    </row>
    <row r="92" spans="2:5" ht="15">
      <c r="B92" s="10"/>
      <c r="C92" s="10"/>
      <c r="D92" s="11"/>
      <c r="E92" s="11"/>
    </row>
    <row r="93" spans="2:5" ht="15">
      <c r="B93" s="10"/>
      <c r="C93" s="10"/>
      <c r="D93" s="11"/>
      <c r="E93" s="11"/>
    </row>
    <row r="94" spans="2:5" ht="15">
      <c r="B94" s="10"/>
      <c r="C94" s="10"/>
      <c r="D94" s="11"/>
      <c r="E94" s="11"/>
    </row>
    <row r="95" spans="2:5" ht="15">
      <c r="B95" s="10"/>
      <c r="C95" s="10"/>
      <c r="D95" s="11"/>
      <c r="E95" s="11"/>
    </row>
    <row r="96" spans="2:5" ht="15">
      <c r="B96" s="10"/>
      <c r="C96" s="10"/>
      <c r="D96" s="11"/>
      <c r="E96" s="11"/>
    </row>
    <row r="97" spans="2:5" ht="15">
      <c r="B97" s="10"/>
      <c r="C97" s="10"/>
      <c r="D97" s="11"/>
      <c r="E97" s="11"/>
    </row>
    <row r="98" spans="2:5" ht="15">
      <c r="B98" s="10"/>
      <c r="C98" s="10"/>
      <c r="D98" s="11"/>
      <c r="E98" s="11"/>
    </row>
    <row r="99" spans="2:5" ht="15">
      <c r="B99" s="10"/>
      <c r="C99" s="10"/>
      <c r="D99" s="11"/>
      <c r="E99" s="11"/>
    </row>
    <row r="100" spans="2:5" ht="15">
      <c r="B100" s="10"/>
      <c r="C100" s="10"/>
      <c r="D100" s="11"/>
      <c r="E100" s="11"/>
    </row>
    <row r="101" spans="2:5" ht="15">
      <c r="B101" s="10"/>
      <c r="C101" s="10"/>
      <c r="D101" s="11"/>
      <c r="E101" s="11"/>
    </row>
    <row r="102" spans="2:5" ht="15">
      <c r="B102" s="10"/>
      <c r="C102" s="10"/>
      <c r="D102" s="11"/>
      <c r="E102" s="11"/>
    </row>
    <row r="103" spans="2:5" ht="15">
      <c r="B103" s="10"/>
      <c r="C103" s="10"/>
      <c r="D103" s="11"/>
      <c r="E103" s="11"/>
    </row>
    <row r="104" spans="2:5" ht="15">
      <c r="B104" s="10"/>
      <c r="C104" s="10"/>
      <c r="D104" s="11"/>
      <c r="E104" s="11"/>
    </row>
    <row r="105" spans="2:5" ht="15">
      <c r="B105" s="10"/>
      <c r="C105" s="10"/>
      <c r="D105" s="11"/>
      <c r="E105" s="11"/>
    </row>
    <row r="106" spans="2:5" ht="15">
      <c r="B106" s="10"/>
      <c r="C106" s="10"/>
      <c r="D106" s="11"/>
      <c r="E106" s="11"/>
    </row>
    <row r="107" spans="2:5" ht="12.75">
      <c r="B107" s="2"/>
      <c r="C107" s="2"/>
      <c r="D107" s="4"/>
      <c r="E107" s="4"/>
    </row>
    <row r="108" spans="2:5" ht="12.75">
      <c r="B108" s="2"/>
      <c r="C108" s="2"/>
      <c r="D108" s="4"/>
      <c r="E108" s="4"/>
    </row>
    <row r="109" spans="2:5" ht="12.75">
      <c r="B109" s="2"/>
      <c r="C109" s="2"/>
      <c r="D109" s="4"/>
      <c r="E109" s="4"/>
    </row>
    <row r="110" spans="2:5" ht="12.75">
      <c r="B110" s="2"/>
      <c r="C110" s="2"/>
      <c r="D110" s="4"/>
      <c r="E110" s="4"/>
    </row>
    <row r="111" spans="2:5" ht="12.75">
      <c r="B111" s="2"/>
      <c r="C111" s="2"/>
      <c r="D111" s="4"/>
      <c r="E111" s="4"/>
    </row>
    <row r="112" spans="2:5" ht="12.75">
      <c r="B112" s="2"/>
      <c r="C112" s="2"/>
      <c r="D112" s="4"/>
      <c r="E112" s="4"/>
    </row>
    <row r="113" spans="2:5" ht="12.75">
      <c r="B113" s="2"/>
      <c r="C113" s="2"/>
      <c r="D113" s="4"/>
      <c r="E113" s="4"/>
    </row>
    <row r="114" spans="2:5" ht="12.75">
      <c r="B114" s="2"/>
      <c r="C114" s="2"/>
      <c r="D114" s="4"/>
      <c r="E114" s="4"/>
    </row>
    <row r="115" spans="2:5" ht="12.75">
      <c r="B115" s="2"/>
      <c r="C115" s="2"/>
      <c r="D115" s="4"/>
      <c r="E115" s="4"/>
    </row>
    <row r="116" spans="2:5" ht="12.75">
      <c r="B116" s="2"/>
      <c r="C116" s="2"/>
      <c r="D116" s="4"/>
      <c r="E116" s="4"/>
    </row>
    <row r="117" spans="2:5" ht="12.75">
      <c r="B117" s="2"/>
      <c r="C117" s="2"/>
      <c r="D117" s="4"/>
      <c r="E117" s="4"/>
    </row>
    <row r="118" spans="2:5" ht="12.75">
      <c r="B118" s="2"/>
      <c r="C118" s="2"/>
      <c r="D118" s="4"/>
      <c r="E118" s="4"/>
    </row>
    <row r="119" spans="2:5" ht="12.75">
      <c r="B119" s="2"/>
      <c r="C119" s="2"/>
      <c r="D119" s="4"/>
      <c r="E119" s="4"/>
    </row>
    <row r="120" spans="2:5" ht="12.75">
      <c r="B120" s="2"/>
      <c r="C120" s="2"/>
      <c r="D120" s="4"/>
      <c r="E120" s="4"/>
    </row>
    <row r="121" spans="2:5" ht="12.75">
      <c r="B121" s="2"/>
      <c r="C121" s="2"/>
      <c r="D121" s="4"/>
      <c r="E121" s="4"/>
    </row>
    <row r="122" spans="2:5" ht="12.75">
      <c r="B122" s="2"/>
      <c r="C122" s="2"/>
      <c r="D122" s="4"/>
      <c r="E122" s="4"/>
    </row>
    <row r="123" spans="2:5" ht="12.75">
      <c r="B123" s="2"/>
      <c r="C123" s="2"/>
      <c r="D123" s="4"/>
      <c r="E123" s="4"/>
    </row>
    <row r="124" spans="2:5" ht="12.75">
      <c r="B124" s="2"/>
      <c r="C124" s="2"/>
      <c r="D124" s="4"/>
      <c r="E124" s="4"/>
    </row>
    <row r="125" spans="2:5" ht="12.75">
      <c r="B125" s="2"/>
      <c r="C125" s="2"/>
      <c r="D125" s="4"/>
      <c r="E125" s="4"/>
    </row>
    <row r="126" spans="2:5" ht="12.75">
      <c r="B126" s="2"/>
      <c r="C126" s="2"/>
      <c r="D126" s="4"/>
      <c r="E126" s="4"/>
    </row>
    <row r="127" spans="2:5" ht="12.75">
      <c r="B127" s="2"/>
      <c r="C127" s="2"/>
      <c r="D127" s="4"/>
      <c r="E127" s="4"/>
    </row>
    <row r="128" spans="2:5" ht="12.75">
      <c r="B128" s="2"/>
      <c r="C128" s="2"/>
      <c r="D128" s="4"/>
      <c r="E128" s="4"/>
    </row>
    <row r="129" spans="2:5" ht="12.75">
      <c r="B129" s="2"/>
      <c r="C129" s="2"/>
      <c r="D129" s="4"/>
      <c r="E129" s="4"/>
    </row>
    <row r="130" spans="2:5" ht="12.75">
      <c r="B130" s="2"/>
      <c r="C130" s="2"/>
      <c r="D130" s="4"/>
      <c r="E130" s="4"/>
    </row>
    <row r="131" spans="2:5" ht="12.75">
      <c r="B131" s="2"/>
      <c r="C131" s="2"/>
      <c r="D131" s="4"/>
      <c r="E131" s="4"/>
    </row>
    <row r="132" spans="2:5" ht="12.75">
      <c r="B132" s="2"/>
      <c r="C132" s="2"/>
      <c r="D132" s="4"/>
      <c r="E132" s="4"/>
    </row>
    <row r="133" spans="2:5" ht="12.75">
      <c r="B133" s="2"/>
      <c r="C133" s="2"/>
      <c r="D133" s="4"/>
      <c r="E133" s="4"/>
    </row>
    <row r="134" spans="2:5" ht="12.75">
      <c r="B134" s="2"/>
      <c r="C134" s="2"/>
      <c r="D134" s="4"/>
      <c r="E134" s="4"/>
    </row>
    <row r="135" spans="2:5" ht="12.75">
      <c r="B135" s="2"/>
      <c r="C135" s="2"/>
      <c r="D135" s="4"/>
      <c r="E135" s="4"/>
    </row>
    <row r="136" spans="2:5" ht="12.75">
      <c r="B136" s="2"/>
      <c r="C136" s="2"/>
      <c r="D136" s="4"/>
      <c r="E136" s="4"/>
    </row>
    <row r="137" spans="2:5" ht="12.75">
      <c r="B137" s="2"/>
      <c r="C137" s="2"/>
      <c r="D137" s="4"/>
      <c r="E137" s="4"/>
    </row>
    <row r="138" spans="2:5" ht="12.75">
      <c r="B138" s="2"/>
      <c r="C138" s="2"/>
      <c r="D138" s="4"/>
      <c r="E138" s="4"/>
    </row>
    <row r="139" spans="2:5" ht="12.75">
      <c r="B139" s="2"/>
      <c r="C139" s="2"/>
      <c r="D139" s="4"/>
      <c r="E139" s="4"/>
    </row>
    <row r="140" spans="2:5" ht="12.75">
      <c r="B140" s="2"/>
      <c r="C140" s="2"/>
      <c r="D140" s="4"/>
      <c r="E140" s="4"/>
    </row>
    <row r="141" spans="2:5" ht="12.75">
      <c r="B141" s="2"/>
      <c r="C141" s="2"/>
      <c r="D141" s="4"/>
      <c r="E141" s="4"/>
    </row>
    <row r="142" spans="2:5" ht="12.75">
      <c r="B142" s="2"/>
      <c r="C142" s="2"/>
      <c r="D142" s="4"/>
      <c r="E142" s="4"/>
    </row>
    <row r="143" spans="2:5" ht="12.75">
      <c r="B143" s="2"/>
      <c r="C143" s="2"/>
      <c r="D143" s="4"/>
      <c r="E143" s="4"/>
    </row>
    <row r="144" spans="2:5" ht="12.75">
      <c r="B144" s="2"/>
      <c r="C144" s="2"/>
      <c r="D144" s="4"/>
      <c r="E144" s="4"/>
    </row>
    <row r="145" spans="2:5" ht="12.75">
      <c r="B145" s="2"/>
      <c r="C145" s="2"/>
      <c r="D145" s="4"/>
      <c r="E145" s="4"/>
    </row>
    <row r="146" spans="2:5" ht="12.75">
      <c r="B146" s="2"/>
      <c r="C146" s="2"/>
      <c r="D146" s="4"/>
      <c r="E146" s="4"/>
    </row>
    <row r="147" spans="2:5" ht="12.75">
      <c r="B147" s="2"/>
      <c r="C147" s="2"/>
      <c r="D147" s="4"/>
      <c r="E147" s="4"/>
    </row>
    <row r="148" spans="2:5" ht="12.75">
      <c r="B148" s="2"/>
      <c r="C148" s="2"/>
      <c r="D148" s="4"/>
      <c r="E148" s="4"/>
    </row>
    <row r="149" spans="2:5" ht="12.75">
      <c r="B149" s="2"/>
      <c r="C149" s="2"/>
      <c r="D149" s="4"/>
      <c r="E149" s="4"/>
    </row>
    <row r="150" spans="2:5" ht="12.75">
      <c r="B150" s="2"/>
      <c r="C150" s="2"/>
      <c r="D150" s="4"/>
      <c r="E150" s="4"/>
    </row>
    <row r="151" spans="2:5" ht="12.75">
      <c r="B151" s="2"/>
      <c r="C151" s="2"/>
      <c r="D151" s="4"/>
      <c r="E151" s="4"/>
    </row>
    <row r="152" spans="2:5" ht="12.75">
      <c r="B152" s="2"/>
      <c r="C152" s="2"/>
      <c r="D152" s="4"/>
      <c r="E152" s="4"/>
    </row>
    <row r="153" spans="2:5" ht="12.75">
      <c r="B153" s="2"/>
      <c r="C153" s="2"/>
      <c r="D153" s="4"/>
      <c r="E153" s="4"/>
    </row>
    <row r="154" spans="2:5" ht="12.75">
      <c r="B154" s="2"/>
      <c r="C154" s="2"/>
      <c r="D154" s="4"/>
      <c r="E154" s="4"/>
    </row>
    <row r="155" spans="2:5" ht="12.75">
      <c r="B155" s="2"/>
      <c r="C155" s="2"/>
      <c r="D155" s="4"/>
      <c r="E155" s="4"/>
    </row>
    <row r="156" spans="2:5" ht="12.75">
      <c r="B156" s="2"/>
      <c r="C156" s="2"/>
      <c r="D156" s="4"/>
      <c r="E156" s="4"/>
    </row>
    <row r="157" spans="2:5" ht="12.75">
      <c r="B157" s="2"/>
      <c r="C157" s="2"/>
      <c r="D157" s="4"/>
      <c r="E157" s="4"/>
    </row>
    <row r="158" spans="2:5" ht="12.75">
      <c r="B158" s="2"/>
      <c r="C158" s="2"/>
      <c r="D158" s="4"/>
      <c r="E158" s="4"/>
    </row>
    <row r="159" spans="2:5" ht="12.75">
      <c r="B159" s="2"/>
      <c r="C159" s="2"/>
      <c r="D159" s="4"/>
      <c r="E159" s="4"/>
    </row>
    <row r="160" spans="2:5" ht="12.75">
      <c r="B160" s="2"/>
      <c r="C160" s="2"/>
      <c r="D160" s="4"/>
      <c r="E160" s="4"/>
    </row>
    <row r="161" spans="2:5" ht="12.75">
      <c r="B161" s="2"/>
      <c r="C161" s="2"/>
      <c r="D161" s="4"/>
      <c r="E161" s="4"/>
    </row>
    <row r="162" spans="2:5" ht="12.75">
      <c r="B162" s="2"/>
      <c r="C162" s="2"/>
      <c r="D162" s="4"/>
      <c r="E162" s="4"/>
    </row>
    <row r="163" spans="2:5" ht="12.75">
      <c r="B163" s="2"/>
      <c r="C163" s="2"/>
      <c r="D163" s="4"/>
      <c r="E163" s="4"/>
    </row>
    <row r="164" spans="2:5" ht="12.75">
      <c r="B164" s="2"/>
      <c r="C164" s="2"/>
      <c r="D164" s="4"/>
      <c r="E164" s="4"/>
    </row>
    <row r="165" spans="2:5" ht="12.75">
      <c r="B165" s="2"/>
      <c r="C165" s="2"/>
      <c r="D165" s="4"/>
      <c r="E165" s="4"/>
    </row>
    <row r="166" spans="2:5" ht="12.75">
      <c r="B166" s="2"/>
      <c r="C166" s="2"/>
      <c r="D166" s="4"/>
      <c r="E166" s="4"/>
    </row>
    <row r="167" spans="2:5" ht="12.75">
      <c r="B167" s="2"/>
      <c r="C167" s="2"/>
      <c r="D167" s="4"/>
      <c r="E167" s="4"/>
    </row>
    <row r="168" spans="2:5" ht="12.75">
      <c r="B168" s="2"/>
      <c r="C168" s="2"/>
      <c r="D168" s="4"/>
      <c r="E168" s="4"/>
    </row>
    <row r="169" spans="2:5" ht="12.75">
      <c r="B169" s="2"/>
      <c r="C169" s="2"/>
      <c r="D169" s="4"/>
      <c r="E169" s="4"/>
    </row>
    <row r="170" spans="2:5" ht="12.75">
      <c r="B170" s="2"/>
      <c r="C170" s="2"/>
      <c r="D170" s="4"/>
      <c r="E170" s="4"/>
    </row>
    <row r="171" spans="2:5" ht="12.75">
      <c r="B171" s="2"/>
      <c r="C171" s="2"/>
      <c r="D171" s="4"/>
      <c r="E171" s="4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</sheetData>
  <sheetProtection/>
  <printOptions horizontalCentered="1"/>
  <pageMargins left="1" right="0.3" top="0.2" bottom="0.34" header="0.15" footer="0.1"/>
  <pageSetup horizontalDpi="600" verticalDpi="600" orientation="portrait" scale="67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2"/>
  <sheetViews>
    <sheetView view="pageBreakPreview" zoomScale="75" zoomScaleNormal="60" zoomScaleSheetLayoutView="75" zoomScalePageLayoutView="0" workbookViewId="0" topLeftCell="A1">
      <selection activeCell="C29" sqref="C29"/>
    </sheetView>
  </sheetViews>
  <sheetFormatPr defaultColWidth="9.140625" defaultRowHeight="12.75"/>
  <cols>
    <col min="1" max="1" width="4.140625" style="0" customWidth="1"/>
    <col min="2" max="2" width="39.140625" style="0" customWidth="1"/>
    <col min="3" max="6" width="13.421875" style="0" customWidth="1"/>
    <col min="7" max="7" width="16.28125" style="0" customWidth="1"/>
    <col min="8" max="8" width="16.00390625" style="0" customWidth="1"/>
    <col min="9" max="9" width="13.7109375" style="0" customWidth="1"/>
    <col min="10" max="10" width="13.00390625" style="0" customWidth="1"/>
    <col min="11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3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63" t="s">
        <v>70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3" t="str">
        <f>'CONS. INCOME STATEMENT'!A6</f>
        <v>FOR THE 6 MONTHS ENDED 31 MARCH 2010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139" t="s">
        <v>130</v>
      </c>
      <c r="D5" s="140"/>
      <c r="E5" s="140"/>
      <c r="F5" s="140"/>
      <c r="G5" s="140"/>
      <c r="H5" s="140"/>
      <c r="I5" s="140"/>
      <c r="J5" s="56"/>
      <c r="K5" s="115"/>
      <c r="L5" s="7"/>
      <c r="M5" s="5"/>
    </row>
    <row r="6" spans="1:13" ht="21" customHeight="1">
      <c r="A6" s="7"/>
      <c r="B6" s="7"/>
      <c r="C6" s="57" t="s">
        <v>15</v>
      </c>
      <c r="D6" s="57" t="s">
        <v>33</v>
      </c>
      <c r="E6" s="57" t="s">
        <v>15</v>
      </c>
      <c r="F6" s="58" t="s">
        <v>16</v>
      </c>
      <c r="G6" s="57" t="s">
        <v>74</v>
      </c>
      <c r="H6" s="57" t="s">
        <v>26</v>
      </c>
      <c r="I6" s="57" t="s">
        <v>18</v>
      </c>
      <c r="J6" s="58" t="s">
        <v>63</v>
      </c>
      <c r="K6" s="117" t="s">
        <v>19</v>
      </c>
      <c r="L6" s="7"/>
      <c r="M6" s="5"/>
    </row>
    <row r="7" spans="1:13" ht="21" customHeight="1">
      <c r="A7" s="7"/>
      <c r="B7" s="7"/>
      <c r="C7" s="57" t="s">
        <v>16</v>
      </c>
      <c r="D7" s="57" t="s">
        <v>32</v>
      </c>
      <c r="E7" s="57" t="s">
        <v>25</v>
      </c>
      <c r="F7" s="58" t="s">
        <v>17</v>
      </c>
      <c r="G7" s="57" t="s">
        <v>17</v>
      </c>
      <c r="H7" s="57" t="s">
        <v>17</v>
      </c>
      <c r="I7" s="57" t="s">
        <v>120</v>
      </c>
      <c r="J7" s="58" t="s">
        <v>64</v>
      </c>
      <c r="K7" s="117" t="s">
        <v>55</v>
      </c>
      <c r="L7" s="7"/>
      <c r="M7" s="5"/>
    </row>
    <row r="8" spans="1:13" ht="21" customHeight="1">
      <c r="A8" s="7"/>
      <c r="B8" s="7"/>
      <c r="C8" s="59" t="s">
        <v>4</v>
      </c>
      <c r="D8" s="59" t="s">
        <v>4</v>
      </c>
      <c r="E8" s="59" t="s">
        <v>4</v>
      </c>
      <c r="F8" s="59" t="s">
        <v>4</v>
      </c>
      <c r="G8" s="59" t="s">
        <v>4</v>
      </c>
      <c r="H8" s="59" t="s">
        <v>4</v>
      </c>
      <c r="I8" s="116" t="s">
        <v>4</v>
      </c>
      <c r="J8" s="59" t="s">
        <v>4</v>
      </c>
      <c r="K8" s="118" t="s">
        <v>4</v>
      </c>
      <c r="L8" s="7"/>
      <c r="M8" s="5"/>
    </row>
    <row r="9" spans="1:21" ht="30" customHeight="1">
      <c r="A9" s="25" t="s">
        <v>112</v>
      </c>
      <c r="B9" s="22"/>
      <c r="C9" s="23">
        <v>125149</v>
      </c>
      <c r="D9" s="23">
        <f>-4957-818</f>
        <v>-5775</v>
      </c>
      <c r="E9" s="23">
        <v>46</v>
      </c>
      <c r="F9" s="23">
        <v>421</v>
      </c>
      <c r="G9" s="23">
        <v>149</v>
      </c>
      <c r="H9" s="23">
        <v>3251</v>
      </c>
      <c r="I9" s="23">
        <v>50827</v>
      </c>
      <c r="J9" s="23">
        <v>6625</v>
      </c>
      <c r="K9" s="23">
        <f>SUM(C9:J9)</f>
        <v>180693</v>
      </c>
      <c r="L9" s="62"/>
      <c r="M9" s="6"/>
      <c r="N9" s="1"/>
      <c r="O9" s="1"/>
      <c r="P9" s="1"/>
      <c r="Q9" s="1"/>
      <c r="R9" s="1"/>
      <c r="S9" s="1"/>
      <c r="T9" s="1"/>
      <c r="U9" s="1"/>
    </row>
    <row r="10" spans="1:21" ht="21" customHeight="1">
      <c r="A10" s="25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62"/>
      <c r="M10" s="6"/>
      <c r="N10" s="1"/>
      <c r="O10" s="1"/>
      <c r="P10" s="1"/>
      <c r="Q10" s="1"/>
      <c r="R10" s="1"/>
      <c r="S10" s="1"/>
      <c r="T10" s="1"/>
      <c r="U10" s="1"/>
    </row>
    <row r="11" spans="1:13" ht="21" customHeight="1">
      <c r="A11" s="22" t="s">
        <v>116</v>
      </c>
      <c r="B11" s="22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9231</v>
      </c>
      <c r="J11" s="72">
        <v>1136</v>
      </c>
      <c r="K11" s="23">
        <f>SUM(C11:J11)</f>
        <v>10367</v>
      </c>
      <c r="L11" s="7"/>
      <c r="M11" s="5"/>
    </row>
    <row r="12" spans="1:13" ht="21" customHeight="1">
      <c r="A12" s="22"/>
      <c r="B12" s="22"/>
      <c r="C12" s="23"/>
      <c r="D12" s="23"/>
      <c r="E12" s="23"/>
      <c r="F12" s="23"/>
      <c r="G12" s="23"/>
      <c r="H12" s="23"/>
      <c r="I12" s="23"/>
      <c r="J12" s="72"/>
      <c r="K12" s="23"/>
      <c r="L12" s="7"/>
      <c r="M12" s="5"/>
    </row>
    <row r="13" spans="1:13" ht="21" customHeight="1">
      <c r="A13" s="91" t="s">
        <v>121</v>
      </c>
      <c r="B13" s="22"/>
      <c r="C13" s="23"/>
      <c r="D13" s="23"/>
      <c r="E13" s="23"/>
      <c r="F13" s="23"/>
      <c r="G13" s="23"/>
      <c r="H13" s="23"/>
      <c r="I13" s="23"/>
      <c r="J13" s="72"/>
      <c r="K13" s="23"/>
      <c r="L13" s="7"/>
      <c r="M13" s="5"/>
    </row>
    <row r="14" spans="1:13" ht="21" customHeight="1">
      <c r="A14" s="91" t="s">
        <v>73</v>
      </c>
      <c r="B14" s="22"/>
      <c r="C14" s="23"/>
      <c r="D14" s="23"/>
      <c r="E14" s="23"/>
      <c r="F14" s="23"/>
      <c r="G14" s="23"/>
      <c r="H14" s="23"/>
      <c r="I14" s="23"/>
      <c r="J14" s="72"/>
      <c r="K14" s="23"/>
      <c r="L14" s="7"/>
      <c r="M14" s="5"/>
    </row>
    <row r="15" spans="1:13" ht="21" customHeight="1">
      <c r="A15" s="91" t="s">
        <v>76</v>
      </c>
      <c r="B15" s="22"/>
      <c r="C15" s="23"/>
      <c r="D15" s="23"/>
      <c r="E15" s="23"/>
      <c r="F15" s="23"/>
      <c r="G15" s="23"/>
      <c r="H15" s="23"/>
      <c r="I15" s="23"/>
      <c r="J15" s="72"/>
      <c r="K15" s="23"/>
      <c r="L15" s="7"/>
      <c r="M15" s="5"/>
    </row>
    <row r="16" spans="1:13" ht="21" customHeight="1">
      <c r="A16" s="22" t="s">
        <v>75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-212</v>
      </c>
      <c r="H16" s="23">
        <v>0</v>
      </c>
      <c r="I16" s="23"/>
      <c r="J16" s="72">
        <v>0</v>
      </c>
      <c r="K16" s="23">
        <f>SUM(C16:J16)</f>
        <v>-212</v>
      </c>
      <c r="L16" s="7"/>
      <c r="M16" s="5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2"/>
      <c r="K17" s="23"/>
      <c r="L17" s="7"/>
      <c r="M17" s="5"/>
    </row>
    <row r="18" spans="1:13" ht="21" customHeight="1">
      <c r="A18" s="22" t="s">
        <v>30</v>
      </c>
      <c r="B18" s="22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-450</v>
      </c>
      <c r="K18" s="23">
        <f>SUM(C18:J18)</f>
        <v>-450</v>
      </c>
      <c r="L18" s="7"/>
      <c r="M18" s="5"/>
    </row>
    <row r="19" spans="1:13" ht="21" customHeight="1">
      <c r="A19" s="22"/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7"/>
      <c r="M19" s="5"/>
    </row>
    <row r="20" spans="1:14" ht="24.75" customHeight="1">
      <c r="A20" s="25" t="s">
        <v>136</v>
      </c>
      <c r="B20" s="22"/>
      <c r="C20" s="40">
        <f>SUM(C9:C19)</f>
        <v>125149</v>
      </c>
      <c r="D20" s="40">
        <f>SUM(D9:D19)</f>
        <v>-5775</v>
      </c>
      <c r="E20" s="40">
        <f aca="true" t="shared" si="0" ref="E20:K20">SUM(E9:E19)</f>
        <v>46</v>
      </c>
      <c r="F20" s="40">
        <f>SUM(F9:F19)</f>
        <v>421</v>
      </c>
      <c r="G20" s="40">
        <f>SUM(G9:G19)</f>
        <v>-63</v>
      </c>
      <c r="H20" s="40">
        <f t="shared" si="0"/>
        <v>3251</v>
      </c>
      <c r="I20" s="40">
        <f t="shared" si="0"/>
        <v>60058</v>
      </c>
      <c r="J20" s="40">
        <f t="shared" si="0"/>
        <v>7311</v>
      </c>
      <c r="K20" s="40">
        <f t="shared" si="0"/>
        <v>190398</v>
      </c>
      <c r="L20" s="7"/>
      <c r="M20" s="5"/>
      <c r="N20" s="122"/>
    </row>
    <row r="21" spans="1:14" ht="18" customHeight="1">
      <c r="A21" s="25"/>
      <c r="B21" s="22"/>
      <c r="C21" s="61"/>
      <c r="D21" s="61"/>
      <c r="E21" s="61"/>
      <c r="F21" s="61"/>
      <c r="G21" s="61"/>
      <c r="H21" s="61"/>
      <c r="I21" s="61"/>
      <c r="J21" s="61"/>
      <c r="K21" s="61"/>
      <c r="L21" s="7"/>
      <c r="M21" s="5"/>
      <c r="N21" s="122"/>
    </row>
    <row r="22" spans="1:13" s="3" customFormat="1" ht="18" customHeight="1">
      <c r="A22" s="25"/>
      <c r="B22" s="22"/>
      <c r="C22" s="27"/>
      <c r="D22" s="27"/>
      <c r="E22" s="27"/>
      <c r="F22" s="27"/>
      <c r="G22" s="27"/>
      <c r="H22" s="27"/>
      <c r="I22" s="27"/>
      <c r="J22" s="27"/>
      <c r="K22" s="27"/>
      <c r="L22" s="7"/>
      <c r="M22" s="7"/>
    </row>
    <row r="23" spans="1:13" s="3" customFormat="1" ht="18" customHeight="1">
      <c r="A23" s="28" t="s">
        <v>67</v>
      </c>
      <c r="B23" s="22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s="3" customFormat="1" ht="18" customHeight="1">
      <c r="A24" s="28" t="s">
        <v>111</v>
      </c>
      <c r="B24" s="22"/>
      <c r="C24" s="27"/>
      <c r="D24" s="27"/>
      <c r="E24" s="27"/>
      <c r="F24" s="27"/>
      <c r="G24" s="27"/>
      <c r="H24" s="27"/>
      <c r="I24" s="27"/>
      <c r="J24" s="27"/>
      <c r="K24" s="27"/>
      <c r="L24" s="7"/>
      <c r="M24" s="7"/>
    </row>
    <row r="25" spans="1:13" s="3" customFormat="1" ht="27" customHeight="1">
      <c r="A25" s="28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7"/>
      <c r="M25" s="7"/>
    </row>
    <row r="26" spans="1:13" s="3" customFormat="1" ht="22.5" customHeight="1">
      <c r="A26" s="63" t="s">
        <v>5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7"/>
      <c r="M26" s="7"/>
    </row>
    <row r="27" spans="1:13" s="3" customFormat="1" ht="22.5" customHeight="1">
      <c r="A27" s="63" t="s">
        <v>123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2.5" customHeight="1">
      <c r="A28" s="63" t="str">
        <f>A3</f>
        <v>FOR THE 6 MONTHS ENDED 31 MARCH 2010</v>
      </c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2.5" customHeight="1">
      <c r="A29" s="25" t="s">
        <v>6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7" customHeight="1">
      <c r="A30" s="25"/>
      <c r="B30" s="22"/>
      <c r="C30" s="29"/>
      <c r="D30" s="29"/>
      <c r="E30" s="29"/>
      <c r="F30" s="29"/>
      <c r="G30" s="29"/>
      <c r="H30" s="29"/>
      <c r="I30" s="29"/>
      <c r="J30" s="29"/>
      <c r="K30" s="29"/>
      <c r="L30" s="7"/>
      <c r="M30" s="7"/>
    </row>
    <row r="31" spans="1:13" ht="21" customHeight="1">
      <c r="A31" s="7"/>
      <c r="B31" s="7"/>
      <c r="C31" s="139" t="s">
        <v>130</v>
      </c>
      <c r="D31" s="140"/>
      <c r="E31" s="140"/>
      <c r="F31" s="140"/>
      <c r="G31" s="140"/>
      <c r="H31" s="140"/>
      <c r="I31" s="140"/>
      <c r="J31" s="56"/>
      <c r="K31" s="115"/>
      <c r="L31" s="7"/>
      <c r="M31" s="5"/>
    </row>
    <row r="32" spans="1:13" ht="21" customHeight="1">
      <c r="A32" s="7"/>
      <c r="B32" s="7"/>
      <c r="C32" s="57" t="s">
        <v>15</v>
      </c>
      <c r="D32" s="57" t="s">
        <v>33</v>
      </c>
      <c r="E32" s="57" t="s">
        <v>15</v>
      </c>
      <c r="F32" s="58" t="s">
        <v>16</v>
      </c>
      <c r="G32" s="57" t="s">
        <v>74</v>
      </c>
      <c r="H32" s="57" t="s">
        <v>26</v>
      </c>
      <c r="I32" s="57" t="s">
        <v>18</v>
      </c>
      <c r="J32" s="58" t="s">
        <v>63</v>
      </c>
      <c r="K32" s="117" t="s">
        <v>19</v>
      </c>
      <c r="L32" s="7"/>
      <c r="M32" s="5"/>
    </row>
    <row r="33" spans="1:13" ht="21" customHeight="1">
      <c r="A33" s="7"/>
      <c r="B33" s="7"/>
      <c r="C33" s="57" t="s">
        <v>16</v>
      </c>
      <c r="D33" s="57" t="s">
        <v>32</v>
      </c>
      <c r="E33" s="57" t="s">
        <v>25</v>
      </c>
      <c r="F33" s="58" t="s">
        <v>17</v>
      </c>
      <c r="G33" s="57" t="s">
        <v>17</v>
      </c>
      <c r="H33" s="57" t="s">
        <v>17</v>
      </c>
      <c r="I33" s="57" t="s">
        <v>120</v>
      </c>
      <c r="J33" s="58" t="s">
        <v>64</v>
      </c>
      <c r="K33" s="117" t="s">
        <v>55</v>
      </c>
      <c r="L33" s="7"/>
      <c r="M33" s="5"/>
    </row>
    <row r="34" spans="1:13" ht="21" customHeight="1">
      <c r="A34" s="7"/>
      <c r="B34" s="7"/>
      <c r="C34" s="59" t="s">
        <v>4</v>
      </c>
      <c r="D34" s="59" t="s">
        <v>4</v>
      </c>
      <c r="E34" s="59" t="s">
        <v>4</v>
      </c>
      <c r="F34" s="59" t="s">
        <v>4</v>
      </c>
      <c r="G34" s="59" t="s">
        <v>4</v>
      </c>
      <c r="H34" s="59" t="s">
        <v>4</v>
      </c>
      <c r="I34" s="116" t="s">
        <v>4</v>
      </c>
      <c r="J34" s="59" t="s">
        <v>4</v>
      </c>
      <c r="K34" s="118" t="s">
        <v>4</v>
      </c>
      <c r="L34" s="7"/>
      <c r="M34" s="5"/>
    </row>
    <row r="35" spans="1:21" ht="30" customHeight="1">
      <c r="A35" s="25" t="s">
        <v>90</v>
      </c>
      <c r="B35" s="22"/>
      <c r="C35" s="23">
        <v>85845</v>
      </c>
      <c r="D35" s="23">
        <f>-4957-818</f>
        <v>-5775</v>
      </c>
      <c r="E35" s="23">
        <v>237</v>
      </c>
      <c r="F35" s="23">
        <v>421</v>
      </c>
      <c r="G35" s="23">
        <v>64</v>
      </c>
      <c r="H35" s="23">
        <v>3274</v>
      </c>
      <c r="I35" s="23">
        <v>50744</v>
      </c>
      <c r="J35" s="23">
        <v>5679</v>
      </c>
      <c r="K35" s="23">
        <f>SUM(C35:J35)</f>
        <v>140489</v>
      </c>
      <c r="L35" s="62"/>
      <c r="M35" s="6"/>
      <c r="N35" s="1"/>
      <c r="O35" s="1"/>
      <c r="P35" s="1"/>
      <c r="Q35" s="1"/>
      <c r="R35" s="1"/>
      <c r="S35" s="1"/>
      <c r="T35" s="1"/>
      <c r="U35" s="1"/>
    </row>
    <row r="36" spans="1:21" ht="21" customHeight="1">
      <c r="A36" s="25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62"/>
      <c r="M36" s="6"/>
      <c r="N36" s="1"/>
      <c r="O36" s="1"/>
      <c r="P36" s="1"/>
      <c r="Q36" s="1"/>
      <c r="R36" s="1"/>
      <c r="S36" s="1"/>
      <c r="T36" s="1"/>
      <c r="U36" s="1"/>
    </row>
    <row r="37" spans="1:21" ht="21" customHeight="1">
      <c r="A37" s="22" t="s">
        <v>96</v>
      </c>
      <c r="B37" s="22"/>
      <c r="C37" s="23">
        <v>39304</v>
      </c>
      <c r="D37" s="23">
        <v>0</v>
      </c>
      <c r="E37" s="23">
        <v>-191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f>SUM(C37:J37)</f>
        <v>39113</v>
      </c>
      <c r="L37" s="62"/>
      <c r="M37" s="6"/>
      <c r="N37" s="1"/>
      <c r="O37" s="1"/>
      <c r="P37" s="1"/>
      <c r="Q37" s="1"/>
      <c r="R37" s="1"/>
      <c r="S37" s="1"/>
      <c r="T37" s="1"/>
      <c r="U37" s="1"/>
    </row>
    <row r="38" spans="1:13" ht="21" customHeight="1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62"/>
      <c r="M38" s="5"/>
    </row>
    <row r="39" spans="1:13" ht="21" customHeight="1">
      <c r="A39" s="22" t="s">
        <v>97</v>
      </c>
      <c r="B39" s="22"/>
      <c r="C39" s="23"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3">
        <f>-11791</f>
        <v>-11791</v>
      </c>
      <c r="J39" s="23">
        <v>0</v>
      </c>
      <c r="K39" s="23">
        <f>SUM(C39:J39)</f>
        <v>-11791</v>
      </c>
      <c r="L39" s="62"/>
      <c r="M39" s="5"/>
    </row>
    <row r="40" spans="1:13" ht="21" customHeight="1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62"/>
      <c r="M40" s="5"/>
    </row>
    <row r="41" spans="1:13" ht="21" customHeight="1">
      <c r="A41" s="22" t="s">
        <v>116</v>
      </c>
      <c r="B41" s="22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6717</v>
      </c>
      <c r="J41" s="72">
        <v>408</v>
      </c>
      <c r="K41" s="23">
        <f>SUM(C41:J41)</f>
        <v>7125</v>
      </c>
      <c r="L41" s="7"/>
      <c r="M41" s="5"/>
    </row>
    <row r="42" spans="1:13" ht="21" customHeight="1">
      <c r="A42" s="22"/>
      <c r="B42" s="22"/>
      <c r="C42" s="23"/>
      <c r="D42" s="23"/>
      <c r="E42" s="23"/>
      <c r="F42" s="23"/>
      <c r="G42" s="23"/>
      <c r="H42" s="23"/>
      <c r="I42" s="23"/>
      <c r="J42" s="72"/>
      <c r="K42" s="23"/>
      <c r="L42" s="7"/>
      <c r="M42" s="5"/>
    </row>
    <row r="43" spans="1:13" ht="21" customHeight="1">
      <c r="A43" s="91" t="s">
        <v>122</v>
      </c>
      <c r="B43" s="22"/>
      <c r="C43" s="23"/>
      <c r="D43" s="23"/>
      <c r="E43" s="23"/>
      <c r="F43" s="23"/>
      <c r="G43" s="23"/>
      <c r="H43" s="23"/>
      <c r="I43" s="23"/>
      <c r="J43" s="72"/>
      <c r="K43" s="23"/>
      <c r="L43" s="7"/>
      <c r="M43" s="5"/>
    </row>
    <row r="44" spans="1:13" ht="21" customHeight="1">
      <c r="A44" s="91" t="s">
        <v>73</v>
      </c>
      <c r="B44" s="22"/>
      <c r="C44" s="23"/>
      <c r="D44" s="23"/>
      <c r="E44" s="23"/>
      <c r="F44" s="23"/>
      <c r="G44" s="23"/>
      <c r="H44" s="23"/>
      <c r="I44" s="23"/>
      <c r="J44" s="72"/>
      <c r="K44" s="23"/>
      <c r="L44" s="7"/>
      <c r="M44" s="5"/>
    </row>
    <row r="45" spans="1:13" ht="21" customHeight="1">
      <c r="A45" s="91" t="s">
        <v>76</v>
      </c>
      <c r="B45" s="22"/>
      <c r="C45" s="23"/>
      <c r="D45" s="23"/>
      <c r="E45" s="23"/>
      <c r="F45" s="23"/>
      <c r="G45" s="23"/>
      <c r="H45" s="23"/>
      <c r="I45" s="23"/>
      <c r="J45" s="72"/>
      <c r="K45" s="23"/>
      <c r="L45" s="7"/>
      <c r="M45" s="5"/>
    </row>
    <row r="46" spans="1:42" ht="21" customHeight="1">
      <c r="A46" s="22" t="s">
        <v>75</v>
      </c>
      <c r="B46" s="22"/>
      <c r="C46" s="23">
        <v>0</v>
      </c>
      <c r="D46" s="23">
        <v>0</v>
      </c>
      <c r="E46" s="23">
        <v>0</v>
      </c>
      <c r="F46" s="23">
        <v>0</v>
      </c>
      <c r="G46" s="23">
        <v>-17</v>
      </c>
      <c r="H46" s="23">
        <v>0</v>
      </c>
      <c r="I46" s="23">
        <v>0</v>
      </c>
      <c r="J46" s="72">
        <v>0</v>
      </c>
      <c r="K46" s="23">
        <f>SUM(C46:J46)</f>
        <v>-17</v>
      </c>
      <c r="L46" s="7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21" customHeight="1">
      <c r="A47" s="22"/>
      <c r="B47" s="22"/>
      <c r="C47" s="23"/>
      <c r="D47" s="23"/>
      <c r="E47" s="23"/>
      <c r="F47" s="23"/>
      <c r="G47" s="23"/>
      <c r="H47" s="23"/>
      <c r="I47" s="23"/>
      <c r="J47" s="72"/>
      <c r="K47" s="23"/>
      <c r="L47" s="7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13" ht="21" customHeight="1">
      <c r="A48" s="22" t="s">
        <v>30</v>
      </c>
      <c r="B48" s="22"/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-180</v>
      </c>
      <c r="K48" s="23">
        <f>SUM(C48:J48)</f>
        <v>-180</v>
      </c>
      <c r="L48" s="7"/>
      <c r="M48" s="5"/>
    </row>
    <row r="49" spans="1:13" ht="18">
      <c r="A49" s="22"/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7"/>
      <c r="M49" s="5"/>
    </row>
    <row r="50" spans="1:13" ht="18">
      <c r="A50" s="25" t="s">
        <v>137</v>
      </c>
      <c r="B50" s="22"/>
      <c r="C50" s="40">
        <f>SUM(C35:C49)</f>
        <v>125149</v>
      </c>
      <c r="D50" s="40">
        <f>SUM(D35:D49)</f>
        <v>-5775</v>
      </c>
      <c r="E50" s="40">
        <f aca="true" t="shared" si="1" ref="E50:K50">SUM(E35:E49)</f>
        <v>46</v>
      </c>
      <c r="F50" s="40">
        <f>SUM(F35:F49)</f>
        <v>421</v>
      </c>
      <c r="G50" s="40">
        <f>SUM(G35:G49)</f>
        <v>47</v>
      </c>
      <c r="H50" s="40">
        <f t="shared" si="1"/>
        <v>3274</v>
      </c>
      <c r="I50" s="40">
        <f t="shared" si="1"/>
        <v>45670</v>
      </c>
      <c r="J50" s="40">
        <f t="shared" si="1"/>
        <v>5907</v>
      </c>
      <c r="K50" s="40">
        <f t="shared" si="1"/>
        <v>174739</v>
      </c>
      <c r="L50" s="7"/>
      <c r="M50" s="5"/>
    </row>
    <row r="51" spans="1:13" ht="18">
      <c r="A51" s="25"/>
      <c r="B51" s="22"/>
      <c r="C51" s="61"/>
      <c r="D51" s="61"/>
      <c r="E51" s="61"/>
      <c r="F51" s="61"/>
      <c r="G51" s="61"/>
      <c r="H51" s="61"/>
      <c r="I51" s="61"/>
      <c r="J51" s="61"/>
      <c r="K51" s="61"/>
      <c r="L51" s="7"/>
      <c r="M51" s="5"/>
    </row>
    <row r="52" spans="1:13" ht="18">
      <c r="A52" s="25"/>
      <c r="B52" s="22"/>
      <c r="C52" s="27"/>
      <c r="D52" s="27"/>
      <c r="E52" s="27"/>
      <c r="F52" s="27"/>
      <c r="G52" s="27"/>
      <c r="H52" s="27"/>
      <c r="I52" s="27"/>
      <c r="J52" s="27"/>
      <c r="K52" s="27"/>
      <c r="L52" s="7"/>
      <c r="M52" s="5"/>
    </row>
    <row r="53" spans="1:13" ht="18">
      <c r="A53" s="28" t="s">
        <v>67</v>
      </c>
      <c r="B53" s="22"/>
      <c r="C53" s="27"/>
      <c r="D53" s="27"/>
      <c r="E53" s="27"/>
      <c r="F53" s="27"/>
      <c r="G53" s="27"/>
      <c r="H53" s="27"/>
      <c r="I53" s="27"/>
      <c r="J53" s="27"/>
      <c r="K53" s="27"/>
      <c r="L53" s="7"/>
      <c r="M53" s="5"/>
    </row>
    <row r="54" spans="1:13" ht="18">
      <c r="A54" s="28" t="s">
        <v>111</v>
      </c>
      <c r="B54" s="22"/>
      <c r="C54" s="27"/>
      <c r="D54" s="27"/>
      <c r="E54" s="27"/>
      <c r="F54" s="27"/>
      <c r="G54" s="27"/>
      <c r="H54" s="27"/>
      <c r="I54" s="27"/>
      <c r="J54" s="27"/>
      <c r="K54" s="27"/>
      <c r="L54" s="7"/>
      <c r="M54" s="5"/>
    </row>
    <row r="55" spans="1:13" ht="15">
      <c r="A55" s="10"/>
      <c r="B55" s="5"/>
      <c r="C55" s="11"/>
      <c r="D55" s="11"/>
      <c r="E55" s="11"/>
      <c r="F55" s="11"/>
      <c r="G55" s="11"/>
      <c r="H55" s="11"/>
      <c r="I55" s="11"/>
      <c r="J55" s="11"/>
      <c r="K55" s="5"/>
      <c r="L55" s="5"/>
      <c r="M55" s="5"/>
    </row>
    <row r="56" spans="1:13" ht="15">
      <c r="A56" s="10"/>
      <c r="B56" s="5"/>
      <c r="C56" s="11"/>
      <c r="D56" s="11"/>
      <c r="E56" s="11"/>
      <c r="F56" s="11"/>
      <c r="G56" s="11"/>
      <c r="H56" s="11"/>
      <c r="I56" s="11"/>
      <c r="J56" s="11"/>
      <c r="K56" s="5"/>
      <c r="L56" s="5"/>
      <c r="M56" s="5"/>
    </row>
    <row r="57" spans="1:13" ht="15">
      <c r="A57" s="10"/>
      <c r="B57" s="5"/>
      <c r="C57" s="11"/>
      <c r="D57" s="11"/>
      <c r="E57" s="11"/>
      <c r="F57" s="11"/>
      <c r="G57" s="11"/>
      <c r="H57" s="11"/>
      <c r="I57" s="11"/>
      <c r="J57" s="11"/>
      <c r="K57" s="5"/>
      <c r="L57" s="5"/>
      <c r="M57" s="5"/>
    </row>
    <row r="58" spans="1:13" ht="15">
      <c r="A58" s="10"/>
      <c r="B58" s="5"/>
      <c r="C58" s="11"/>
      <c r="D58" s="11"/>
      <c r="E58" s="11"/>
      <c r="F58" s="11"/>
      <c r="G58" s="11"/>
      <c r="H58" s="11"/>
      <c r="I58" s="11"/>
      <c r="J58" s="11"/>
      <c r="K58" s="5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</sheetData>
  <sheetProtection/>
  <mergeCells count="2">
    <mergeCell ref="C5:I5"/>
    <mergeCell ref="C31:I31"/>
  </mergeCells>
  <printOptions horizontalCentered="1"/>
  <pageMargins left="0.9" right="0" top="0.7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2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26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1.28125" style="0" customWidth="1"/>
    <col min="4" max="4" width="27.57421875" style="84" customWidth="1"/>
    <col min="5" max="5" width="27.00390625" style="84" customWidth="1"/>
  </cols>
  <sheetData>
    <row r="1" spans="2:5" ht="20.25">
      <c r="B1" s="54" t="s">
        <v>5</v>
      </c>
      <c r="C1" s="28"/>
      <c r="D1" s="92"/>
      <c r="E1" s="102"/>
    </row>
    <row r="2" spans="2:5" ht="20.25">
      <c r="B2" s="54" t="s">
        <v>71</v>
      </c>
      <c r="C2" s="28"/>
      <c r="D2" s="92"/>
      <c r="E2" s="102"/>
    </row>
    <row r="3" spans="2:5" ht="20.25">
      <c r="B3" s="54" t="str">
        <f>'CONS. INCOME STATEMENT'!A6</f>
        <v>FOR THE 6 MONTHS ENDED 31 MARCH 2010</v>
      </c>
      <c r="C3" s="28"/>
      <c r="D3" s="92"/>
      <c r="E3" s="102"/>
    </row>
    <row r="4" spans="2:5" ht="20.25">
      <c r="B4" s="25" t="s">
        <v>6</v>
      </c>
      <c r="C4" s="28"/>
      <c r="D4" s="92"/>
      <c r="E4" s="102"/>
    </row>
    <row r="5" spans="2:5" ht="20.25">
      <c r="B5" s="32"/>
      <c r="C5" s="28"/>
      <c r="D5" s="92"/>
      <c r="E5" s="102"/>
    </row>
    <row r="6" spans="2:5" ht="21" customHeight="1">
      <c r="B6" s="35"/>
      <c r="C6" s="36"/>
      <c r="D6" s="103" t="s">
        <v>138</v>
      </c>
      <c r="E6" s="103" t="str">
        <f>D6</f>
        <v>6 MONTHS</v>
      </c>
    </row>
    <row r="7" spans="2:5" ht="21" customHeight="1">
      <c r="B7" s="37"/>
      <c r="C7" s="22"/>
      <c r="D7" s="104" t="s">
        <v>139</v>
      </c>
      <c r="E7" s="104" t="s">
        <v>140</v>
      </c>
    </row>
    <row r="8" spans="2:5" ht="21" customHeight="1">
      <c r="B8" s="37"/>
      <c r="C8" s="22"/>
      <c r="D8" s="105" t="s">
        <v>4</v>
      </c>
      <c r="E8" s="105" t="s">
        <v>4</v>
      </c>
    </row>
    <row r="9" spans="2:5" ht="21" customHeight="1">
      <c r="B9" s="45" t="s">
        <v>13</v>
      </c>
      <c r="C9" s="25"/>
      <c r="D9" s="72"/>
      <c r="E9" s="72"/>
    </row>
    <row r="10" spans="2:5" ht="21" customHeight="1">
      <c r="B10" s="37" t="s">
        <v>47</v>
      </c>
      <c r="C10" s="25"/>
      <c r="D10" s="72">
        <v>14079</v>
      </c>
      <c r="E10" s="72">
        <v>9044</v>
      </c>
    </row>
    <row r="11" spans="2:5" ht="21" customHeight="1">
      <c r="B11" s="37" t="s">
        <v>38</v>
      </c>
      <c r="C11" s="25"/>
      <c r="D11" s="74">
        <v>2790</v>
      </c>
      <c r="E11" s="74">
        <v>1498</v>
      </c>
    </row>
    <row r="12" spans="2:5" ht="21" customHeight="1">
      <c r="B12" s="37" t="s">
        <v>39</v>
      </c>
      <c r="C12" s="25"/>
      <c r="D12" s="72">
        <f>SUM(D10:D11)</f>
        <v>16869</v>
      </c>
      <c r="E12" s="72">
        <f>SUM(E10:E11)</f>
        <v>10542</v>
      </c>
    </row>
    <row r="13" spans="2:5" ht="21" customHeight="1">
      <c r="B13" s="37" t="s">
        <v>88</v>
      </c>
      <c r="C13" s="25"/>
      <c r="D13" s="72"/>
      <c r="E13" s="72"/>
    </row>
    <row r="14" spans="2:5" ht="21" customHeight="1">
      <c r="B14" s="37" t="s">
        <v>40</v>
      </c>
      <c r="C14" s="25"/>
      <c r="D14" s="72">
        <v>-282</v>
      </c>
      <c r="E14" s="72">
        <v>5696</v>
      </c>
    </row>
    <row r="15" spans="2:5" ht="21" customHeight="1">
      <c r="B15" s="37" t="s">
        <v>108</v>
      </c>
      <c r="C15" s="25"/>
      <c r="D15" s="72">
        <v>-755</v>
      </c>
      <c r="E15" s="72">
        <v>-1289</v>
      </c>
    </row>
    <row r="16" spans="2:5" ht="21" customHeight="1">
      <c r="B16" s="37" t="s">
        <v>41</v>
      </c>
      <c r="C16" s="25"/>
      <c r="D16" s="72">
        <v>-2753</v>
      </c>
      <c r="E16" s="72">
        <v>6824</v>
      </c>
    </row>
    <row r="17" spans="2:5" ht="21" customHeight="1">
      <c r="B17" s="37" t="s">
        <v>42</v>
      </c>
      <c r="C17" s="25"/>
      <c r="D17" s="74">
        <v>-6004</v>
      </c>
      <c r="E17" s="74">
        <v>-5044</v>
      </c>
    </row>
    <row r="18" spans="2:5" ht="21" customHeight="1">
      <c r="B18" s="45" t="s">
        <v>89</v>
      </c>
      <c r="C18" s="25"/>
      <c r="D18" s="72">
        <f>SUM(D12:D17)</f>
        <v>7075</v>
      </c>
      <c r="E18" s="72">
        <f>SUM(E12:E17)</f>
        <v>16729</v>
      </c>
    </row>
    <row r="19" spans="2:5" ht="21" customHeight="1">
      <c r="B19" s="37" t="s">
        <v>43</v>
      </c>
      <c r="C19" s="25"/>
      <c r="D19" s="72">
        <v>-1294</v>
      </c>
      <c r="E19" s="72">
        <v>-1476</v>
      </c>
    </row>
    <row r="20" spans="2:5" ht="21" customHeight="1">
      <c r="B20" s="37" t="s">
        <v>129</v>
      </c>
      <c r="C20" s="25"/>
      <c r="D20" s="72">
        <v>-1656</v>
      </c>
      <c r="E20" s="72">
        <v>-1144</v>
      </c>
    </row>
    <row r="21" spans="2:5" ht="21" customHeight="1">
      <c r="B21" s="45" t="s">
        <v>118</v>
      </c>
      <c r="C21" s="25"/>
      <c r="D21" s="106">
        <f>SUM(D18:D20)</f>
        <v>4125</v>
      </c>
      <c r="E21" s="106">
        <f>SUM(E18:E20)</f>
        <v>14109</v>
      </c>
    </row>
    <row r="22" spans="2:5" ht="21" customHeight="1">
      <c r="B22" s="37"/>
      <c r="C22" s="25"/>
      <c r="D22" s="124"/>
      <c r="E22" s="124"/>
    </row>
    <row r="23" spans="2:5" ht="21" customHeight="1">
      <c r="B23" s="45" t="s">
        <v>14</v>
      </c>
      <c r="C23" s="25"/>
      <c r="D23" s="72"/>
      <c r="E23" s="72"/>
    </row>
    <row r="24" spans="2:5" ht="22.5" customHeight="1">
      <c r="B24" s="37" t="s">
        <v>21</v>
      </c>
      <c r="C24" s="25"/>
      <c r="D24" s="72">
        <v>63</v>
      </c>
      <c r="E24" s="72">
        <v>21</v>
      </c>
    </row>
    <row r="25" spans="2:5" ht="19.5" customHeight="1">
      <c r="B25" s="37" t="s">
        <v>78</v>
      </c>
      <c r="C25" s="25"/>
      <c r="D25" s="72">
        <v>0</v>
      </c>
      <c r="E25" s="72">
        <v>-15899</v>
      </c>
    </row>
    <row r="26" spans="2:5" ht="19.5" customHeight="1">
      <c r="B26" s="37" t="s">
        <v>117</v>
      </c>
      <c r="C26" s="25"/>
      <c r="D26" s="72">
        <v>0</v>
      </c>
      <c r="E26" s="72">
        <v>267</v>
      </c>
    </row>
    <row r="27" spans="2:5" ht="18" customHeight="1">
      <c r="B27" s="37" t="s">
        <v>27</v>
      </c>
      <c r="C27" s="25"/>
      <c r="D27" s="72">
        <v>0</v>
      </c>
      <c r="E27" s="72">
        <v>25</v>
      </c>
    </row>
    <row r="28" spans="2:5" ht="20.25" customHeight="1">
      <c r="B28" s="37" t="s">
        <v>83</v>
      </c>
      <c r="C28" s="25"/>
      <c r="D28" s="72">
        <v>2493</v>
      </c>
      <c r="E28" s="72">
        <v>5480</v>
      </c>
    </row>
    <row r="29" spans="2:5" ht="20.25" customHeight="1">
      <c r="B29" s="37" t="s">
        <v>34</v>
      </c>
      <c r="C29" s="25"/>
      <c r="D29" s="72">
        <v>-382</v>
      </c>
      <c r="E29" s="74">
        <v>-908</v>
      </c>
    </row>
    <row r="30" spans="2:5" ht="21" customHeight="1">
      <c r="B30" s="45" t="s">
        <v>146</v>
      </c>
      <c r="C30" s="25"/>
      <c r="D30" s="106">
        <f>SUM(D24:D29)</f>
        <v>2174</v>
      </c>
      <c r="E30" s="106">
        <f>SUM(E24:E29)</f>
        <v>-11014</v>
      </c>
    </row>
    <row r="31" spans="2:5" ht="21" customHeight="1">
      <c r="B31" s="130"/>
      <c r="C31" s="3"/>
      <c r="D31" s="132"/>
      <c r="E31" s="132"/>
    </row>
    <row r="32" spans="2:5" ht="21" customHeight="1">
      <c r="B32" s="45" t="s">
        <v>22</v>
      </c>
      <c r="C32" s="25"/>
      <c r="D32" s="72"/>
      <c r="E32" s="72"/>
    </row>
    <row r="33" spans="2:5" ht="21" customHeight="1">
      <c r="B33" s="37" t="s">
        <v>98</v>
      </c>
      <c r="C33" s="25"/>
      <c r="D33" s="72">
        <v>-7220</v>
      </c>
      <c r="E33" s="72">
        <v>-13051</v>
      </c>
    </row>
    <row r="34" spans="2:5" ht="21" customHeight="1">
      <c r="B34" s="37" t="s">
        <v>101</v>
      </c>
      <c r="C34" s="25"/>
      <c r="D34" s="72">
        <v>0</v>
      </c>
      <c r="E34" s="72">
        <v>-12975</v>
      </c>
    </row>
    <row r="35" spans="2:5" ht="18.75" customHeight="1">
      <c r="B35" s="37" t="s">
        <v>99</v>
      </c>
      <c r="C35" s="25"/>
      <c r="D35" s="72">
        <v>0</v>
      </c>
      <c r="E35" s="72">
        <v>27513</v>
      </c>
    </row>
    <row r="36" spans="2:5" ht="21" customHeight="1">
      <c r="B36" s="37" t="s">
        <v>100</v>
      </c>
      <c r="C36" s="25"/>
      <c r="D36" s="72">
        <v>-450</v>
      </c>
      <c r="E36" s="72">
        <v>-180</v>
      </c>
    </row>
    <row r="37" spans="2:5" ht="21" customHeight="1">
      <c r="B37" s="45" t="s">
        <v>102</v>
      </c>
      <c r="C37" s="25"/>
      <c r="D37" s="106">
        <f>SUM(D33:D36)</f>
        <v>-7670</v>
      </c>
      <c r="E37" s="106">
        <f>SUM(E33:E36)</f>
        <v>1307</v>
      </c>
    </row>
    <row r="38" spans="2:5" ht="21" customHeight="1">
      <c r="B38" s="37"/>
      <c r="C38" s="25"/>
      <c r="D38" s="72"/>
      <c r="E38" s="72"/>
    </row>
    <row r="39" spans="2:5" ht="21" customHeight="1">
      <c r="B39" s="51" t="s">
        <v>147</v>
      </c>
      <c r="C39" s="25"/>
      <c r="D39" s="107">
        <f>D21+D30+D37</f>
        <v>-1371</v>
      </c>
      <c r="E39" s="107">
        <f>E21+E30+E37</f>
        <v>4402</v>
      </c>
    </row>
    <row r="40" spans="2:5" ht="21" customHeight="1">
      <c r="B40" s="51" t="s">
        <v>92</v>
      </c>
      <c r="C40" s="22"/>
      <c r="D40" s="107">
        <v>24493</v>
      </c>
      <c r="E40" s="107">
        <v>10623</v>
      </c>
    </row>
    <row r="41" spans="2:5" ht="20.25" customHeight="1">
      <c r="B41" s="51" t="s">
        <v>87</v>
      </c>
      <c r="C41" s="22"/>
      <c r="D41" s="107">
        <v>0</v>
      </c>
      <c r="E41" s="107">
        <v>0</v>
      </c>
    </row>
    <row r="42" spans="2:5" ht="21" customHeight="1" thickBot="1">
      <c r="B42" s="51" t="s">
        <v>93</v>
      </c>
      <c r="C42" s="25"/>
      <c r="D42" s="108">
        <f>SUM(D39:D41)</f>
        <v>23122</v>
      </c>
      <c r="E42" s="108">
        <f>SUM(E39:E41)</f>
        <v>15025</v>
      </c>
    </row>
    <row r="43" spans="2:5" ht="21" customHeight="1" thickTop="1">
      <c r="B43" s="30"/>
      <c r="C43" s="42"/>
      <c r="D43" s="74"/>
      <c r="E43" s="74"/>
    </row>
    <row r="44" ht="21" customHeight="1"/>
    <row r="45" spans="2:5" ht="21" customHeight="1">
      <c r="B45" s="26" t="s">
        <v>77</v>
      </c>
      <c r="C45" s="26"/>
      <c r="D45" s="81"/>
      <c r="E45" s="79"/>
    </row>
    <row r="46" spans="2:5" ht="21" customHeight="1">
      <c r="B46" s="26" t="s">
        <v>80</v>
      </c>
      <c r="C46" s="26"/>
      <c r="D46" s="81">
        <v>5878</v>
      </c>
      <c r="E46" s="79">
        <v>4402</v>
      </c>
    </row>
    <row r="47" spans="2:5" ht="21" customHeight="1">
      <c r="B47" s="26" t="s">
        <v>81</v>
      </c>
      <c r="C47" s="26"/>
      <c r="D47" s="81">
        <v>17244</v>
      </c>
      <c r="E47" s="79">
        <v>10623</v>
      </c>
    </row>
    <row r="48" spans="2:5" ht="21" customHeight="1">
      <c r="B48" s="26" t="s">
        <v>82</v>
      </c>
      <c r="C48" s="26"/>
      <c r="D48" s="81">
        <v>0</v>
      </c>
      <c r="E48" s="79">
        <v>0</v>
      </c>
    </row>
    <row r="49" spans="2:5" ht="21" customHeight="1" thickBot="1">
      <c r="B49" s="26"/>
      <c r="C49" s="26"/>
      <c r="D49" s="123">
        <f>SUM(D46:D48)</f>
        <v>23122</v>
      </c>
      <c r="E49" s="123">
        <f>SUM(E46:E48)</f>
        <v>15025</v>
      </c>
    </row>
    <row r="50" ht="21" customHeight="1" thickTop="1">
      <c r="B50" s="28" t="s">
        <v>106</v>
      </c>
    </row>
    <row r="51" spans="2:5" ht="21" customHeight="1">
      <c r="B51" s="28" t="s">
        <v>113</v>
      </c>
      <c r="C51" s="16"/>
      <c r="E51" s="109"/>
    </row>
    <row r="52" ht="21" customHeight="1"/>
    <row r="53" ht="21" customHeight="1"/>
    <row r="54" ht="21" customHeight="1"/>
    <row r="55" spans="2:5" ht="12.75">
      <c r="B55" s="2"/>
      <c r="C55" s="2"/>
      <c r="D55" s="110"/>
      <c r="E55" s="110"/>
    </row>
    <row r="56" spans="2:5" ht="12.75">
      <c r="B56" s="2"/>
      <c r="C56" s="2"/>
      <c r="D56" s="110"/>
      <c r="E56" s="110"/>
    </row>
    <row r="57" spans="2:5" ht="12.75">
      <c r="B57" s="2"/>
      <c r="C57" s="2"/>
      <c r="D57" s="110"/>
      <c r="E57" s="110"/>
    </row>
    <row r="58" spans="2:5" ht="12.75">
      <c r="B58" s="2"/>
      <c r="C58" s="2"/>
      <c r="D58" s="110"/>
      <c r="E58" s="110"/>
    </row>
    <row r="59" spans="2:5" ht="12.75">
      <c r="B59" s="2"/>
      <c r="C59" s="2"/>
      <c r="D59" s="110"/>
      <c r="E59" s="110"/>
    </row>
    <row r="60" spans="2:5" ht="12.75">
      <c r="B60" s="2"/>
      <c r="C60" s="2"/>
      <c r="D60" s="110"/>
      <c r="E60" s="110"/>
    </row>
    <row r="61" spans="2:5" ht="12.75">
      <c r="B61" s="2"/>
      <c r="C61" s="2"/>
      <c r="D61" s="110"/>
      <c r="E61" s="110"/>
    </row>
    <row r="62" spans="2:5" ht="12.75">
      <c r="B62" s="2"/>
      <c r="C62" s="2"/>
      <c r="D62" s="110"/>
      <c r="E62" s="110"/>
    </row>
    <row r="63" spans="2:5" ht="12.75">
      <c r="B63" s="2"/>
      <c r="C63" s="2"/>
      <c r="D63" s="110"/>
      <c r="E63" s="110"/>
    </row>
    <row r="64" spans="2:5" ht="12.75">
      <c r="B64" s="2"/>
      <c r="C64" s="2"/>
      <c r="D64" s="110"/>
      <c r="E64" s="110"/>
    </row>
    <row r="65" spans="2:5" ht="12.75">
      <c r="B65" s="2"/>
      <c r="C65" s="2"/>
      <c r="D65" s="110"/>
      <c r="E65" s="110"/>
    </row>
    <row r="66" spans="2:5" ht="12.75">
      <c r="B66" s="2"/>
      <c r="C66" s="2"/>
      <c r="D66" s="110"/>
      <c r="E66" s="110"/>
    </row>
    <row r="67" spans="2:5" ht="12.75">
      <c r="B67" s="2"/>
      <c r="C67" s="2"/>
      <c r="D67" s="110"/>
      <c r="E67" s="110"/>
    </row>
    <row r="68" spans="2:5" ht="12.75">
      <c r="B68" s="2"/>
      <c r="C68" s="2"/>
      <c r="D68" s="110"/>
      <c r="E68" s="110"/>
    </row>
    <row r="69" spans="2:5" ht="12.75">
      <c r="B69" s="2"/>
      <c r="C69" s="2"/>
      <c r="D69" s="110"/>
      <c r="E69" s="110"/>
    </row>
    <row r="70" spans="2:5" ht="12.75">
      <c r="B70" s="2"/>
      <c r="C70" s="2"/>
      <c r="D70" s="110"/>
      <c r="E70" s="110"/>
    </row>
    <row r="71" spans="2:5" ht="12.75">
      <c r="B71" s="2"/>
      <c r="C71" s="2"/>
      <c r="D71" s="110"/>
      <c r="E71" s="110"/>
    </row>
    <row r="72" spans="2:5" ht="12.75">
      <c r="B72" s="2"/>
      <c r="C72" s="2"/>
      <c r="D72" s="110"/>
      <c r="E72" s="110"/>
    </row>
    <row r="73" spans="2:5" ht="12.75">
      <c r="B73" s="2"/>
      <c r="C73" s="2"/>
      <c r="D73" s="110"/>
      <c r="E73" s="110"/>
    </row>
    <row r="74" spans="2:5" ht="12.75">
      <c r="B74" s="2"/>
      <c r="C74" s="2"/>
      <c r="D74" s="110"/>
      <c r="E74" s="110"/>
    </row>
    <row r="75" spans="2:5" ht="12.75">
      <c r="B75" s="2"/>
      <c r="C75" s="2"/>
      <c r="D75" s="110"/>
      <c r="E75" s="110"/>
    </row>
    <row r="76" spans="2:5" ht="12.75">
      <c r="B76" s="2"/>
      <c r="C76" s="2"/>
      <c r="D76" s="110"/>
      <c r="E76" s="110"/>
    </row>
    <row r="77" spans="2:5" ht="12.75">
      <c r="B77" s="2"/>
      <c r="C77" s="2"/>
      <c r="D77" s="110"/>
      <c r="E77" s="110"/>
    </row>
    <row r="78" spans="2:5" ht="12.75">
      <c r="B78" s="2"/>
      <c r="C78" s="2"/>
      <c r="D78" s="110"/>
      <c r="E78" s="110"/>
    </row>
    <row r="79" spans="4:5" ht="12.75">
      <c r="D79" s="110"/>
      <c r="E79" s="110"/>
    </row>
    <row r="80" spans="4:5" ht="12.75">
      <c r="D80" s="110"/>
      <c r="E80" s="110"/>
    </row>
    <row r="81" spans="4:5" ht="12.75">
      <c r="D81" s="110"/>
      <c r="E81" s="110"/>
    </row>
    <row r="82" spans="4:5" ht="12.75">
      <c r="D82" s="110"/>
      <c r="E82" s="110"/>
    </row>
    <row r="83" spans="4:5" ht="12.75">
      <c r="D83" s="110"/>
      <c r="E83" s="110"/>
    </row>
    <row r="84" spans="4:5" ht="12.75">
      <c r="D84" s="110"/>
      <c r="E84" s="110"/>
    </row>
    <row r="85" spans="4:5" ht="12.75">
      <c r="D85" s="110"/>
      <c r="E85" s="110"/>
    </row>
    <row r="86" spans="4:5" ht="12.75">
      <c r="D86" s="110"/>
      <c r="E86" s="110"/>
    </row>
    <row r="87" spans="4:5" ht="12.75">
      <c r="D87" s="110"/>
      <c r="E87" s="110"/>
    </row>
    <row r="88" spans="4:5" ht="12.75">
      <c r="D88" s="110"/>
      <c r="E88" s="110"/>
    </row>
    <row r="89" spans="4:5" ht="12.75">
      <c r="D89" s="110"/>
      <c r="E89" s="110"/>
    </row>
    <row r="90" spans="4:5" ht="12.75">
      <c r="D90" s="110"/>
      <c r="E90" s="110"/>
    </row>
    <row r="91" spans="4:5" ht="12.75">
      <c r="D91" s="110"/>
      <c r="E91" s="110"/>
    </row>
    <row r="92" spans="4:5" ht="12.75">
      <c r="D92" s="110"/>
      <c r="E92" s="110"/>
    </row>
    <row r="93" spans="4:5" ht="12.75">
      <c r="D93" s="110"/>
      <c r="E93" s="110"/>
    </row>
    <row r="94" spans="4:5" ht="12.75">
      <c r="D94" s="110"/>
      <c r="E94" s="110"/>
    </row>
    <row r="95" spans="4:5" ht="12.75">
      <c r="D95" s="110"/>
      <c r="E95" s="110"/>
    </row>
    <row r="96" spans="4:5" ht="12.75">
      <c r="D96" s="110"/>
      <c r="E96" s="110"/>
    </row>
    <row r="97" spans="4:5" ht="12.75">
      <c r="D97" s="110"/>
      <c r="E97" s="110"/>
    </row>
    <row r="98" spans="4:5" ht="12.75">
      <c r="D98" s="110"/>
      <c r="E98" s="110"/>
    </row>
    <row r="99" spans="4:5" ht="12.75">
      <c r="D99" s="110"/>
      <c r="E99" s="110"/>
    </row>
    <row r="100" spans="4:5" ht="12.75">
      <c r="D100" s="110"/>
      <c r="E100" s="110"/>
    </row>
    <row r="101" spans="4:5" ht="12.75">
      <c r="D101" s="110"/>
      <c r="E101" s="110"/>
    </row>
    <row r="102" spans="4:5" ht="12.75">
      <c r="D102" s="110"/>
      <c r="E102" s="110"/>
    </row>
    <row r="103" spans="4:5" ht="12.75">
      <c r="D103" s="110"/>
      <c r="E103" s="110"/>
    </row>
    <row r="104" spans="4:5" ht="12.75">
      <c r="D104" s="110"/>
      <c r="E104" s="110"/>
    </row>
    <row r="105" spans="4:5" ht="12.75">
      <c r="D105" s="110"/>
      <c r="E105" s="110"/>
    </row>
    <row r="106" spans="4:5" ht="12.75">
      <c r="D106" s="110"/>
      <c r="E106" s="110"/>
    </row>
    <row r="107" spans="4:5" ht="12.75">
      <c r="D107" s="110"/>
      <c r="E107" s="110"/>
    </row>
    <row r="108" spans="4:5" ht="12.75">
      <c r="D108" s="110"/>
      <c r="E108" s="110"/>
    </row>
    <row r="109" spans="4:5" ht="12.75">
      <c r="D109" s="110"/>
      <c r="E109" s="110"/>
    </row>
    <row r="110" spans="4:5" ht="12.75">
      <c r="D110" s="110"/>
      <c r="E110" s="110"/>
    </row>
    <row r="111" spans="4:5" ht="12.75">
      <c r="D111" s="110"/>
      <c r="E111" s="110"/>
    </row>
    <row r="112" spans="4:5" ht="12.75">
      <c r="D112" s="110"/>
      <c r="E112" s="110"/>
    </row>
    <row r="113" spans="4:5" ht="12.75">
      <c r="D113" s="110"/>
      <c r="E113" s="110"/>
    </row>
    <row r="114" spans="4:5" ht="12.75">
      <c r="D114" s="110"/>
      <c r="E114" s="110"/>
    </row>
    <row r="115" spans="4:5" ht="12.75">
      <c r="D115" s="110"/>
      <c r="E115" s="110"/>
    </row>
    <row r="116" spans="4:5" ht="12.75">
      <c r="D116" s="110"/>
      <c r="E116" s="110"/>
    </row>
    <row r="117" spans="4:5" ht="12.75">
      <c r="D117" s="110"/>
      <c r="E117" s="110"/>
    </row>
    <row r="118" spans="4:5" ht="12.75">
      <c r="D118" s="110"/>
      <c r="E118" s="110"/>
    </row>
    <row r="119" spans="4:5" ht="12.75">
      <c r="D119" s="110"/>
      <c r="E119" s="110"/>
    </row>
    <row r="120" spans="4:5" ht="12.75">
      <c r="D120" s="110"/>
      <c r="E120" s="110"/>
    </row>
    <row r="121" spans="4:5" ht="12.75">
      <c r="D121" s="110"/>
      <c r="E121" s="110"/>
    </row>
    <row r="122" spans="4:5" ht="12.75">
      <c r="D122" s="110"/>
      <c r="E122" s="110"/>
    </row>
    <row r="123" spans="4:5" ht="12.75">
      <c r="D123" s="110"/>
      <c r="E123" s="110"/>
    </row>
    <row r="124" spans="4:5" ht="12.75">
      <c r="D124" s="110"/>
      <c r="E124" s="110"/>
    </row>
    <row r="125" spans="4:5" ht="12.75">
      <c r="D125" s="110"/>
      <c r="E125" s="110"/>
    </row>
    <row r="126" spans="4:5" ht="12.75">
      <c r="D126" s="110"/>
      <c r="E126" s="110"/>
    </row>
    <row r="127" spans="4:5" ht="12.75">
      <c r="D127" s="110"/>
      <c r="E127" s="110"/>
    </row>
    <row r="128" spans="4:5" ht="12.75">
      <c r="D128" s="110"/>
      <c r="E128" s="110"/>
    </row>
    <row r="129" spans="4:5" ht="12.75">
      <c r="D129" s="110"/>
      <c r="E129" s="110"/>
    </row>
    <row r="130" spans="4:5" ht="12.75">
      <c r="D130" s="110"/>
      <c r="E130" s="110"/>
    </row>
    <row r="131" spans="4:5" ht="12.75">
      <c r="D131" s="110"/>
      <c r="E131" s="110"/>
    </row>
    <row r="132" spans="4:5" ht="12.75">
      <c r="D132" s="110"/>
      <c r="E132" s="110"/>
    </row>
    <row r="133" spans="4:5" ht="12.75">
      <c r="D133" s="110"/>
      <c r="E133" s="110"/>
    </row>
    <row r="134" spans="4:5" ht="12.75">
      <c r="D134" s="110"/>
      <c r="E134" s="110"/>
    </row>
    <row r="135" spans="4:5" ht="12.75">
      <c r="D135" s="110"/>
      <c r="E135" s="110"/>
    </row>
    <row r="136" spans="4:5" ht="12.75">
      <c r="D136" s="110"/>
      <c r="E136" s="110"/>
    </row>
    <row r="137" spans="4:5" ht="12.75">
      <c r="D137" s="110"/>
      <c r="E137" s="110"/>
    </row>
    <row r="138" spans="4:5" ht="12.75">
      <c r="D138" s="110"/>
      <c r="E138" s="110"/>
    </row>
    <row r="139" spans="4:5" ht="12.75">
      <c r="D139" s="110"/>
      <c r="E139" s="110"/>
    </row>
    <row r="140" spans="4:5" ht="12.75">
      <c r="D140" s="110"/>
      <c r="E140" s="110"/>
    </row>
    <row r="141" spans="4:5" ht="12.75">
      <c r="D141" s="110"/>
      <c r="E141" s="110"/>
    </row>
    <row r="142" spans="4:5" ht="12.75">
      <c r="D142" s="110"/>
      <c r="E142" s="110"/>
    </row>
    <row r="143" spans="4:5" ht="12.75">
      <c r="D143" s="110"/>
      <c r="E143" s="110"/>
    </row>
    <row r="144" spans="4:5" ht="12.75">
      <c r="D144" s="110"/>
      <c r="E144" s="110"/>
    </row>
    <row r="145" spans="4:5" ht="12.75">
      <c r="D145" s="110"/>
      <c r="E145" s="110"/>
    </row>
    <row r="146" spans="4:5" ht="12.75">
      <c r="D146" s="110"/>
      <c r="E146" s="110"/>
    </row>
    <row r="147" spans="4:5" ht="12.75">
      <c r="D147" s="110"/>
      <c r="E147" s="110"/>
    </row>
    <row r="148" spans="4:5" ht="12.75">
      <c r="D148" s="110"/>
      <c r="E148" s="110"/>
    </row>
    <row r="149" spans="4:5" ht="12.75">
      <c r="D149" s="110"/>
      <c r="E149" s="110"/>
    </row>
    <row r="150" spans="4:5" ht="12.75">
      <c r="D150" s="110"/>
      <c r="E150" s="110"/>
    </row>
    <row r="151" spans="4:5" ht="12.75">
      <c r="D151" s="110"/>
      <c r="E151" s="110"/>
    </row>
    <row r="152" spans="4:5" ht="12.75">
      <c r="D152" s="110"/>
      <c r="E152" s="110"/>
    </row>
    <row r="153" spans="4:5" ht="12.75">
      <c r="D153" s="110"/>
      <c r="E153" s="110"/>
    </row>
    <row r="154" spans="4:5" ht="12.75">
      <c r="D154" s="110"/>
      <c r="E154" s="110"/>
    </row>
    <row r="155" spans="4:5" ht="12.75">
      <c r="D155" s="110"/>
      <c r="E155" s="110"/>
    </row>
    <row r="156" spans="4:5" ht="12.75">
      <c r="D156" s="110"/>
      <c r="E156" s="110"/>
    </row>
    <row r="157" spans="4:5" ht="12.75">
      <c r="D157" s="110"/>
      <c r="E157" s="110"/>
    </row>
    <row r="158" spans="4:5" ht="12.75">
      <c r="D158" s="110"/>
      <c r="E158" s="110"/>
    </row>
    <row r="159" spans="4:5" ht="12.75">
      <c r="D159" s="110"/>
      <c r="E159" s="110"/>
    </row>
    <row r="160" spans="4:5" ht="12.75">
      <c r="D160" s="110"/>
      <c r="E160" s="110"/>
    </row>
    <row r="161" spans="4:5" ht="12.75">
      <c r="D161" s="110"/>
      <c r="E161" s="110"/>
    </row>
    <row r="162" spans="4:5" ht="12.75">
      <c r="D162" s="110"/>
      <c r="E162" s="110"/>
    </row>
    <row r="163" spans="4:5" ht="12.75">
      <c r="D163" s="110"/>
      <c r="E163" s="110"/>
    </row>
    <row r="164" spans="4:5" ht="12.75">
      <c r="D164" s="110"/>
      <c r="E164" s="110"/>
    </row>
    <row r="165" spans="4:5" ht="12.75">
      <c r="D165" s="110"/>
      <c r="E165" s="110"/>
    </row>
    <row r="166" spans="4:5" ht="12.75">
      <c r="D166" s="110"/>
      <c r="E166" s="110"/>
    </row>
    <row r="167" spans="4:5" ht="12.75">
      <c r="D167" s="110"/>
      <c r="E167" s="110"/>
    </row>
    <row r="168" spans="4:5" ht="12.75">
      <c r="D168" s="110"/>
      <c r="E168" s="110"/>
    </row>
    <row r="169" spans="4:5" ht="12.75">
      <c r="D169" s="110"/>
      <c r="E169" s="110"/>
    </row>
    <row r="170" spans="4:5" ht="12.75">
      <c r="D170" s="110"/>
      <c r="E170" s="110"/>
    </row>
    <row r="171" spans="4:5" ht="12.75">
      <c r="D171" s="110"/>
      <c r="E171" s="110"/>
    </row>
    <row r="172" spans="4:5" ht="12.75">
      <c r="D172" s="110"/>
      <c r="E172" s="110"/>
    </row>
    <row r="173" spans="4:5" ht="12.75">
      <c r="D173" s="110"/>
      <c r="E173" s="110"/>
    </row>
    <row r="174" spans="4:5" ht="12.75">
      <c r="D174" s="110"/>
      <c r="E174" s="110"/>
    </row>
    <row r="175" spans="4:5" ht="12.75">
      <c r="D175" s="110"/>
      <c r="E175" s="110"/>
    </row>
    <row r="176" spans="4:5" ht="12.75">
      <c r="D176" s="110"/>
      <c r="E176" s="110"/>
    </row>
    <row r="177" spans="4:5" ht="12.75">
      <c r="D177" s="110"/>
      <c r="E177" s="110"/>
    </row>
    <row r="178" spans="4:5" ht="12.75">
      <c r="D178" s="110"/>
      <c r="E178" s="110"/>
    </row>
    <row r="179" spans="4:5" ht="12.75">
      <c r="D179" s="110"/>
      <c r="E179" s="110"/>
    </row>
    <row r="180" spans="4:5" ht="12.75">
      <c r="D180" s="110"/>
      <c r="E180" s="110"/>
    </row>
    <row r="181" spans="4:5" ht="12.75">
      <c r="D181" s="110"/>
      <c r="E181" s="110"/>
    </row>
    <row r="182" spans="4:5" ht="12.75">
      <c r="D182" s="110"/>
      <c r="E182" s="110"/>
    </row>
    <row r="183" spans="4:5" ht="12.75">
      <c r="D183" s="110"/>
      <c r="E183" s="110"/>
    </row>
    <row r="184" spans="4:5" ht="12.75">
      <c r="D184" s="110"/>
      <c r="E184" s="110"/>
    </row>
    <row r="185" spans="4:5" ht="12.75">
      <c r="D185" s="110"/>
      <c r="E185" s="110"/>
    </row>
    <row r="186" spans="4:5" ht="12.75">
      <c r="D186" s="110"/>
      <c r="E186" s="110"/>
    </row>
    <row r="187" spans="4:5" ht="12.75">
      <c r="D187" s="110"/>
      <c r="E187" s="110"/>
    </row>
    <row r="188" spans="4:5" ht="12.75">
      <c r="D188" s="110"/>
      <c r="E188" s="110"/>
    </row>
    <row r="189" spans="4:5" ht="12.75">
      <c r="D189" s="110"/>
      <c r="E189" s="110"/>
    </row>
    <row r="190" spans="4:5" ht="12.75">
      <c r="D190" s="110"/>
      <c r="E190" s="110"/>
    </row>
    <row r="191" spans="4:5" ht="12.75">
      <c r="D191" s="110"/>
      <c r="E191" s="110"/>
    </row>
    <row r="192" spans="4:5" ht="12.75">
      <c r="D192" s="110"/>
      <c r="E192" s="110"/>
    </row>
    <row r="193" spans="4:5" ht="12.75">
      <c r="D193" s="110"/>
      <c r="E193" s="110"/>
    </row>
    <row r="194" spans="4:5" ht="12.75">
      <c r="D194" s="110"/>
      <c r="E194" s="110"/>
    </row>
    <row r="195" spans="4:5" ht="12.75">
      <c r="D195" s="110"/>
      <c r="E195" s="110"/>
    </row>
    <row r="196" spans="4:5" ht="12.75">
      <c r="D196" s="110"/>
      <c r="E196" s="110"/>
    </row>
    <row r="197" spans="4:5" ht="12.75">
      <c r="D197" s="110"/>
      <c r="E197" s="110"/>
    </row>
    <row r="198" spans="4:5" ht="12.75">
      <c r="D198" s="110"/>
      <c r="E198" s="110"/>
    </row>
    <row r="199" spans="4:5" ht="12.75">
      <c r="D199" s="110"/>
      <c r="E199" s="110"/>
    </row>
    <row r="200" spans="4:5" ht="12.75">
      <c r="D200" s="110"/>
      <c r="E200" s="110"/>
    </row>
    <row r="201" spans="4:5" ht="12.75">
      <c r="D201" s="110"/>
      <c r="E201" s="110"/>
    </row>
    <row r="202" spans="4:5" ht="12.75">
      <c r="D202" s="110"/>
      <c r="E202" s="110"/>
    </row>
    <row r="203" spans="4:5" ht="12.75">
      <c r="D203" s="110"/>
      <c r="E203" s="110"/>
    </row>
    <row r="204" spans="4:5" ht="12.75">
      <c r="D204" s="110"/>
      <c r="E204" s="110"/>
    </row>
    <row r="205" spans="4:5" ht="12.75">
      <c r="D205" s="110"/>
      <c r="E205" s="110"/>
    </row>
    <row r="206" spans="4:5" ht="12.75">
      <c r="D206" s="110"/>
      <c r="E206" s="110"/>
    </row>
    <row r="207" spans="4:5" ht="12.75">
      <c r="D207" s="110"/>
      <c r="E207" s="110"/>
    </row>
    <row r="208" spans="4:5" ht="12.75">
      <c r="D208" s="110"/>
      <c r="E208" s="110"/>
    </row>
    <row r="209" spans="4:5" ht="12.75">
      <c r="D209" s="110"/>
      <c r="E209" s="110"/>
    </row>
    <row r="210" spans="4:5" ht="12.75">
      <c r="D210" s="110"/>
      <c r="E210" s="110"/>
    </row>
    <row r="211" spans="4:5" ht="12.75">
      <c r="D211" s="110"/>
      <c r="E211" s="110"/>
    </row>
    <row r="212" spans="4:5" ht="12.75">
      <c r="D212" s="110"/>
      <c r="E212" s="110"/>
    </row>
    <row r="213" spans="4:5" ht="12.75">
      <c r="D213" s="110"/>
      <c r="E213" s="110"/>
    </row>
    <row r="214" spans="4:5" ht="12.75">
      <c r="D214" s="110"/>
      <c r="E214" s="110"/>
    </row>
    <row r="215" spans="4:5" ht="12.75">
      <c r="D215" s="110"/>
      <c r="E215" s="110"/>
    </row>
    <row r="216" spans="4:5" ht="12.75">
      <c r="D216" s="110"/>
      <c r="E216" s="110"/>
    </row>
    <row r="217" spans="4:5" ht="12.75">
      <c r="D217" s="110"/>
      <c r="E217" s="110"/>
    </row>
    <row r="218" spans="4:5" ht="12.75">
      <c r="D218" s="110"/>
      <c r="E218" s="110"/>
    </row>
    <row r="219" spans="4:5" ht="12.75">
      <c r="D219" s="110"/>
      <c r="E219" s="110"/>
    </row>
    <row r="220" spans="4:5" ht="12.75">
      <c r="D220" s="110"/>
      <c r="E220" s="110"/>
    </row>
    <row r="221" spans="4:5" ht="12.75">
      <c r="D221" s="110"/>
      <c r="E221" s="110"/>
    </row>
    <row r="222" spans="4:5" ht="12.75">
      <c r="D222" s="110"/>
      <c r="E222" s="110"/>
    </row>
    <row r="223" spans="4:5" ht="12.75">
      <c r="D223" s="110"/>
      <c r="E223" s="110"/>
    </row>
    <row r="224" spans="4:5" ht="12.75">
      <c r="D224" s="110"/>
      <c r="E224" s="110"/>
    </row>
    <row r="225" spans="4:5" ht="12.75">
      <c r="D225" s="110"/>
      <c r="E225" s="110"/>
    </row>
    <row r="226" spans="4:5" ht="12.75">
      <c r="D226" s="110"/>
      <c r="E226" s="110"/>
    </row>
  </sheetData>
  <sheetProtection/>
  <printOptions horizontalCentered="1"/>
  <pageMargins left="1" right="0" top="0" bottom="0" header="0.15" footer="0.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 HOLDINGS BERHAD</cp:lastModifiedBy>
  <cp:lastPrinted>2010-05-17T03:25:47Z</cp:lastPrinted>
  <dcterms:created xsi:type="dcterms:W3CDTF">1999-07-28T09:44:41Z</dcterms:created>
  <dcterms:modified xsi:type="dcterms:W3CDTF">2010-05-25T10:07:52Z</dcterms:modified>
  <cp:category/>
  <cp:version/>
  <cp:contentType/>
  <cp:contentStatus/>
</cp:coreProperties>
</file>